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c29bb33de51299/Рабочий стол/Илья 21/Documents/Прайсы/"/>
    </mc:Choice>
  </mc:AlternateContent>
  <xr:revisionPtr revIDLastSave="2" documentId="8_{D6F97D9D-B6D1-4F95-A52B-F789B3FB41A5}" xr6:coauthVersionLast="47" xr6:coauthVersionMax="47" xr10:uidLastSave="{B45B5FAE-2C20-4CE0-8812-E74F091EC252}"/>
  <bookViews>
    <workbookView xWindow="-108" yWindow="-108" windowWidth="23256" windowHeight="12456" xr2:uid="{00000000-000D-0000-FFFF-FFFF00000000}"/>
  </bookViews>
  <sheets>
    <sheet name="прайс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6" l="1"/>
  <c r="F16" i="6"/>
  <c r="F15" i="6"/>
  <c r="F98" i="6"/>
  <c r="D98" i="6"/>
  <c r="F97" i="6"/>
  <c r="D97" i="6"/>
  <c r="F96" i="6"/>
  <c r="D96" i="6"/>
  <c r="F95" i="6"/>
  <c r="D95" i="6"/>
  <c r="F94" i="6"/>
  <c r="D94" i="6"/>
  <c r="F93" i="6"/>
  <c r="F90" i="6"/>
  <c r="F89" i="6"/>
  <c r="F88" i="6"/>
  <c r="F87" i="6"/>
  <c r="F86" i="6"/>
  <c r="D86" i="6"/>
  <c r="D87" i="6"/>
  <c r="D88" i="6"/>
  <c r="D89" i="6"/>
  <c r="D90" i="6"/>
  <c r="F85" i="6"/>
  <c r="F82" i="6"/>
  <c r="C82" i="6"/>
  <c r="F81" i="6"/>
  <c r="C81" i="6"/>
  <c r="F80" i="6"/>
  <c r="C80" i="6"/>
  <c r="F79" i="6"/>
  <c r="C79" i="6"/>
  <c r="F78" i="6"/>
  <c r="C78" i="6"/>
  <c r="F77" i="6"/>
  <c r="F74" i="6"/>
  <c r="F73" i="6"/>
  <c r="D73" i="6"/>
  <c r="D74" i="6"/>
  <c r="F72" i="6"/>
  <c r="F64" i="6"/>
  <c r="F63" i="6"/>
  <c r="E63" i="6"/>
  <c r="E64" i="6"/>
  <c r="F62" i="6"/>
  <c r="F59" i="6"/>
  <c r="F58" i="6"/>
  <c r="F57" i="6"/>
  <c r="F53" i="6"/>
  <c r="F52" i="6"/>
  <c r="F49" i="6"/>
  <c r="D49" i="6"/>
  <c r="F48" i="6"/>
  <c r="D48" i="6"/>
  <c r="F47" i="6"/>
  <c r="D47" i="6"/>
  <c r="F46" i="6"/>
  <c r="D46" i="6"/>
  <c r="F45" i="6"/>
  <c r="D45" i="6"/>
  <c r="F44" i="6"/>
  <c r="F41" i="6"/>
  <c r="F40" i="6"/>
  <c r="F39" i="6"/>
  <c r="F38" i="6"/>
  <c r="F37" i="6"/>
  <c r="D37" i="6"/>
  <c r="D38" i="6"/>
  <c r="D39" i="6"/>
  <c r="D40" i="6"/>
  <c r="D41" i="6"/>
  <c r="F36" i="6"/>
  <c r="F33" i="6"/>
  <c r="F32" i="6"/>
  <c r="F30" i="6"/>
  <c r="F29" i="6"/>
  <c r="F28" i="6"/>
  <c r="F27" i="6"/>
  <c r="F26" i="6"/>
  <c r="F23" i="6"/>
  <c r="C23" i="6"/>
  <c r="F22" i="6"/>
  <c r="C22" i="6"/>
  <c r="F21" i="6"/>
  <c r="C21" i="6"/>
  <c r="F20" i="6"/>
  <c r="C20" i="6"/>
  <c r="F19" i="6"/>
  <c r="C19" i="6"/>
  <c r="F18" i="6"/>
  <c r="F12" i="6"/>
  <c r="F11" i="6"/>
  <c r="F10" i="6"/>
  <c r="F9" i="6"/>
  <c r="F8" i="6"/>
  <c r="F7" i="6"/>
  <c r="D7" i="6"/>
  <c r="D8" i="6"/>
  <c r="D9" i="6"/>
  <c r="D10" i="6"/>
  <c r="D11" i="6"/>
  <c r="F6" i="6"/>
  <c r="F31" i="6"/>
</calcChain>
</file>

<file path=xl/sharedStrings.xml><?xml version="1.0" encoding="utf-8"?>
<sst xmlns="http://schemas.openxmlformats.org/spreadsheetml/2006/main" count="307" uniqueCount="53">
  <si>
    <t>Вагонка лиственница ( штиль )</t>
  </si>
  <si>
    <t>сорт</t>
  </si>
  <si>
    <t>толщина</t>
  </si>
  <si>
    <t xml:space="preserve">ширина </t>
  </si>
  <si>
    <t>длина</t>
  </si>
  <si>
    <t>цена (руб/м2)</t>
  </si>
  <si>
    <t>цена (руб/м3)</t>
  </si>
  <si>
    <t>Экстра</t>
  </si>
  <si>
    <t>14 мм</t>
  </si>
  <si>
    <t>Прима</t>
  </si>
  <si>
    <t>А</t>
  </si>
  <si>
    <t>В</t>
  </si>
  <si>
    <t>С</t>
  </si>
  <si>
    <t>14мм</t>
  </si>
  <si>
    <t>Д</t>
  </si>
  <si>
    <t>Доска пола лиственница</t>
  </si>
  <si>
    <t>28 мм</t>
  </si>
  <si>
    <t>Имитация бруса  лиственница</t>
  </si>
  <si>
    <t>20 мм</t>
  </si>
  <si>
    <t xml:space="preserve"> </t>
  </si>
  <si>
    <t>АВ</t>
  </si>
  <si>
    <t>ВС</t>
  </si>
  <si>
    <t>2,0; 3,0; 4,0 м</t>
  </si>
  <si>
    <t>3,0; 4,0 м</t>
  </si>
  <si>
    <t>Вагонка Кедр ( штиль )</t>
  </si>
  <si>
    <t>Полок Кедр</t>
  </si>
  <si>
    <t>90,110,138 мм</t>
  </si>
  <si>
    <t>140 мм</t>
  </si>
  <si>
    <t>28;34 мм</t>
  </si>
  <si>
    <t>Брусок, Брус-лага</t>
  </si>
  <si>
    <t>45 мм</t>
  </si>
  <si>
    <t>Вельвет, Палуба,Террасная доска  лиственница</t>
  </si>
  <si>
    <t>цена (руб/м.п.)</t>
  </si>
  <si>
    <t>15 мм</t>
  </si>
  <si>
    <t>90 мм</t>
  </si>
  <si>
    <t>120,140 мм</t>
  </si>
  <si>
    <t>90,120,142 мм</t>
  </si>
  <si>
    <t>2,0 м</t>
  </si>
  <si>
    <t>Доска пола сосна</t>
  </si>
  <si>
    <t>Вагонка сосна ( штиль )</t>
  </si>
  <si>
    <t>28; мм</t>
  </si>
  <si>
    <t>135 мм</t>
  </si>
  <si>
    <t>45,70,90 мм</t>
  </si>
  <si>
    <t>90,140 мм</t>
  </si>
  <si>
    <t>Планкен ( прямой, скошенный)</t>
  </si>
  <si>
    <t>90,110,140 мм</t>
  </si>
  <si>
    <t>120,142 мм</t>
  </si>
  <si>
    <t>Планкен сосна ( прямой, скошенный)</t>
  </si>
  <si>
    <t>90,120,140 мм</t>
  </si>
  <si>
    <t>Имитация бруса, Блокхаус  сосна</t>
  </si>
  <si>
    <t>115 мм</t>
  </si>
  <si>
    <t xml:space="preserve">                                  Прайс на 01.02.2022 г.</t>
  </si>
  <si>
    <t>120,135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</si>
</sst>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yr"/>
      <charset val="204"/>
    </font>
    <font>
      <b/>
      <sz val="12"/>
      <name val="Arial Black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22"/>
      <name val="Aharoni"/>
      <charset val="177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0" fillId="0" borderId="0" xfId="0" applyNumberFormat="1" applyFill="1"/>
    <xf numFmtId="164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43</xdr:row>
      <xdr:rowOff>85725</xdr:rowOff>
    </xdr:from>
    <xdr:to>
      <xdr:col>0</xdr:col>
      <xdr:colOff>1476375</xdr:colOff>
      <xdr:row>44</xdr:row>
      <xdr:rowOff>142875</xdr:rowOff>
    </xdr:to>
    <xdr:sp macro="" textlink="">
      <xdr:nvSpPr>
        <xdr:cNvPr id="27724" name="AutoShape 143">
          <a:extLst>
            <a:ext uri="{FF2B5EF4-FFF2-40B4-BE49-F238E27FC236}">
              <a16:creationId xmlns:a16="http://schemas.microsoft.com/office/drawing/2014/main" id="{05051F94-DC35-405B-AC5E-8F55F247C6CC}"/>
            </a:ext>
          </a:extLst>
        </xdr:cNvPr>
        <xdr:cNvSpPr>
          <a:spLocks/>
        </xdr:cNvSpPr>
      </xdr:nvSpPr>
      <xdr:spPr bwMode="auto">
        <a:xfrm>
          <a:off x="38100" y="7696200"/>
          <a:ext cx="1438275" cy="219075"/>
        </a:xfrm>
        <a:prstGeom prst="roundRect">
          <a:avLst>
            <a:gd name="adj" fmla="val 16667"/>
          </a:avLst>
        </a:prstGeom>
        <a:solidFill>
          <a:srgbClr val="A6A6A6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</xdr:colOff>
      <xdr:row>30</xdr:row>
      <xdr:rowOff>9525</xdr:rowOff>
    </xdr:from>
    <xdr:to>
      <xdr:col>0</xdr:col>
      <xdr:colOff>1533525</xdr:colOff>
      <xdr:row>31</xdr:row>
      <xdr:rowOff>152400</xdr:rowOff>
    </xdr:to>
    <xdr:sp macro="" textlink="">
      <xdr:nvSpPr>
        <xdr:cNvPr id="27725" name="AutoShape 144">
          <a:extLst>
            <a:ext uri="{FF2B5EF4-FFF2-40B4-BE49-F238E27FC236}">
              <a16:creationId xmlns:a16="http://schemas.microsoft.com/office/drawing/2014/main" id="{4137DBB4-C968-4FD6-94A5-7CC51D549CAD}"/>
            </a:ext>
          </a:extLst>
        </xdr:cNvPr>
        <xdr:cNvSpPr>
          <a:spLocks/>
        </xdr:cNvSpPr>
      </xdr:nvSpPr>
      <xdr:spPr bwMode="auto">
        <a:xfrm>
          <a:off x="95250" y="5381625"/>
          <a:ext cx="1438275" cy="304800"/>
        </a:xfrm>
        <a:prstGeom prst="roundRect">
          <a:avLst>
            <a:gd name="adj" fmla="val 16667"/>
          </a:avLst>
        </a:prstGeom>
        <a:solidFill>
          <a:srgbClr val="A6A6A6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27</xdr:row>
      <xdr:rowOff>9525</xdr:rowOff>
    </xdr:from>
    <xdr:to>
      <xdr:col>0</xdr:col>
      <xdr:colOff>1524000</xdr:colOff>
      <xdr:row>28</xdr:row>
      <xdr:rowOff>142875</xdr:rowOff>
    </xdr:to>
    <xdr:pic>
      <xdr:nvPicPr>
        <xdr:cNvPr id="27726" name="Picture 146">
          <a:extLst>
            <a:ext uri="{FF2B5EF4-FFF2-40B4-BE49-F238E27FC236}">
              <a16:creationId xmlns:a16="http://schemas.microsoft.com/office/drawing/2014/main" id="{51E6F0F6-9D1E-47EF-9CEF-58C40C90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895850"/>
          <a:ext cx="1438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</xdr:row>
      <xdr:rowOff>76200</xdr:rowOff>
    </xdr:from>
    <xdr:to>
      <xdr:col>0</xdr:col>
      <xdr:colOff>1533525</xdr:colOff>
      <xdr:row>9</xdr:row>
      <xdr:rowOff>142875</xdr:rowOff>
    </xdr:to>
    <xdr:pic>
      <xdr:nvPicPr>
        <xdr:cNvPr id="27727" name="Picture 147">
          <a:extLst>
            <a:ext uri="{FF2B5EF4-FFF2-40B4-BE49-F238E27FC236}">
              <a16:creationId xmlns:a16="http://schemas.microsoft.com/office/drawing/2014/main" id="{25CD0850-9F0F-4E40-8EB7-B463D5A0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52600"/>
          <a:ext cx="1438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19</xdr:row>
      <xdr:rowOff>19050</xdr:rowOff>
    </xdr:from>
    <xdr:to>
      <xdr:col>0</xdr:col>
      <xdr:colOff>1514475</xdr:colOff>
      <xdr:row>21</xdr:row>
      <xdr:rowOff>38100</xdr:rowOff>
    </xdr:to>
    <xdr:pic>
      <xdr:nvPicPr>
        <xdr:cNvPr id="27728" name="Picture 148">
          <a:extLst>
            <a:ext uri="{FF2B5EF4-FFF2-40B4-BE49-F238E27FC236}">
              <a16:creationId xmlns:a16="http://schemas.microsoft.com/office/drawing/2014/main" id="{E0095781-5E6A-4605-802A-B3725FC3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1438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46</xdr:row>
      <xdr:rowOff>9525</xdr:rowOff>
    </xdr:from>
    <xdr:to>
      <xdr:col>0</xdr:col>
      <xdr:colOff>1514475</xdr:colOff>
      <xdr:row>47</xdr:row>
      <xdr:rowOff>95250</xdr:rowOff>
    </xdr:to>
    <xdr:pic>
      <xdr:nvPicPr>
        <xdr:cNvPr id="27729" name="Picture 149">
          <a:extLst>
            <a:ext uri="{FF2B5EF4-FFF2-40B4-BE49-F238E27FC236}">
              <a16:creationId xmlns:a16="http://schemas.microsoft.com/office/drawing/2014/main" id="{3F187537-722D-4FC2-B245-85F54CE4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105775"/>
          <a:ext cx="1438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36</xdr:row>
      <xdr:rowOff>142875</xdr:rowOff>
    </xdr:from>
    <xdr:to>
      <xdr:col>0</xdr:col>
      <xdr:colOff>1524000</xdr:colOff>
      <xdr:row>38</xdr:row>
      <xdr:rowOff>19050</xdr:rowOff>
    </xdr:to>
    <xdr:pic>
      <xdr:nvPicPr>
        <xdr:cNvPr id="27730" name="Picture 150">
          <a:extLst>
            <a:ext uri="{FF2B5EF4-FFF2-40B4-BE49-F238E27FC236}">
              <a16:creationId xmlns:a16="http://schemas.microsoft.com/office/drawing/2014/main" id="{FB69DC51-B05E-45AF-851B-8943FC88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53200"/>
          <a:ext cx="14382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60</xdr:row>
      <xdr:rowOff>152400</xdr:rowOff>
    </xdr:from>
    <xdr:to>
      <xdr:col>0</xdr:col>
      <xdr:colOff>1381125</xdr:colOff>
      <xdr:row>62</xdr:row>
      <xdr:rowOff>152400</xdr:rowOff>
    </xdr:to>
    <xdr:sp macro="" textlink="">
      <xdr:nvSpPr>
        <xdr:cNvPr id="27731" name="AutoShape 152">
          <a:extLst>
            <a:ext uri="{FF2B5EF4-FFF2-40B4-BE49-F238E27FC236}">
              <a16:creationId xmlns:a16="http://schemas.microsoft.com/office/drawing/2014/main" id="{B903F24A-4F7F-4740-98D9-8CB3282A4035}"/>
            </a:ext>
          </a:extLst>
        </xdr:cNvPr>
        <xdr:cNvSpPr>
          <a:spLocks/>
        </xdr:cNvSpPr>
      </xdr:nvSpPr>
      <xdr:spPr bwMode="auto">
        <a:xfrm>
          <a:off x="276225" y="12839700"/>
          <a:ext cx="1104900" cy="323850"/>
        </a:xfrm>
        <a:prstGeom prst="roundRect">
          <a:avLst>
            <a:gd name="adj" fmla="val 16667"/>
          </a:avLst>
        </a:prstGeom>
        <a:solidFill>
          <a:srgbClr val="A6A6A6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409575</xdr:colOff>
      <xdr:row>49</xdr:row>
      <xdr:rowOff>219075</xdr:rowOff>
    </xdr:from>
    <xdr:to>
      <xdr:col>0</xdr:col>
      <xdr:colOff>1123950</xdr:colOff>
      <xdr:row>52</xdr:row>
      <xdr:rowOff>152400</xdr:rowOff>
    </xdr:to>
    <xdr:sp macro="" textlink="">
      <xdr:nvSpPr>
        <xdr:cNvPr id="27732" name="AutoShape 152">
          <a:extLst>
            <a:ext uri="{FF2B5EF4-FFF2-40B4-BE49-F238E27FC236}">
              <a16:creationId xmlns:a16="http://schemas.microsoft.com/office/drawing/2014/main" id="{9AFE0872-C74B-4C82-9FA8-0D6E7083F806}"/>
            </a:ext>
          </a:extLst>
        </xdr:cNvPr>
        <xdr:cNvSpPr>
          <a:spLocks/>
        </xdr:cNvSpPr>
      </xdr:nvSpPr>
      <xdr:spPr bwMode="auto">
        <a:xfrm>
          <a:off x="409575" y="8801100"/>
          <a:ext cx="714375" cy="485775"/>
        </a:xfrm>
        <a:prstGeom prst="roundRect">
          <a:avLst>
            <a:gd name="adj" fmla="val 16667"/>
          </a:avLst>
        </a:prstGeom>
        <a:solidFill>
          <a:srgbClr val="A6A6A6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56</xdr:row>
      <xdr:rowOff>104775</xdr:rowOff>
    </xdr:from>
    <xdr:to>
      <xdr:col>0</xdr:col>
      <xdr:colOff>1524000</xdr:colOff>
      <xdr:row>58</xdr:row>
      <xdr:rowOff>9525</xdr:rowOff>
    </xdr:to>
    <xdr:pic>
      <xdr:nvPicPr>
        <xdr:cNvPr id="27733" name="Picture 147">
          <a:extLst>
            <a:ext uri="{FF2B5EF4-FFF2-40B4-BE49-F238E27FC236}">
              <a16:creationId xmlns:a16="http://schemas.microsoft.com/office/drawing/2014/main" id="{A37A4C12-1D38-432C-B3DC-C616CBBA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077700"/>
          <a:ext cx="1438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77</xdr:row>
      <xdr:rowOff>123825</xdr:rowOff>
    </xdr:from>
    <xdr:to>
      <xdr:col>0</xdr:col>
      <xdr:colOff>1524000</xdr:colOff>
      <xdr:row>79</xdr:row>
      <xdr:rowOff>142875</xdr:rowOff>
    </xdr:to>
    <xdr:pic>
      <xdr:nvPicPr>
        <xdr:cNvPr id="27734" name="Picture 148">
          <a:extLst>
            <a:ext uri="{FF2B5EF4-FFF2-40B4-BE49-F238E27FC236}">
              <a16:creationId xmlns:a16="http://schemas.microsoft.com/office/drawing/2014/main" id="{F58244B1-D0D1-4202-B6C4-F1C88FF4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697200"/>
          <a:ext cx="1390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71</xdr:row>
      <xdr:rowOff>85725</xdr:rowOff>
    </xdr:from>
    <xdr:to>
      <xdr:col>0</xdr:col>
      <xdr:colOff>1524000</xdr:colOff>
      <xdr:row>72</xdr:row>
      <xdr:rowOff>142875</xdr:rowOff>
    </xdr:to>
    <xdr:pic>
      <xdr:nvPicPr>
        <xdr:cNvPr id="27735" name="Picture 147">
          <a:extLst>
            <a:ext uri="{FF2B5EF4-FFF2-40B4-BE49-F238E27FC236}">
              <a16:creationId xmlns:a16="http://schemas.microsoft.com/office/drawing/2014/main" id="{1EB187CA-B2AC-481B-9E24-33913226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620875"/>
          <a:ext cx="1438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86</xdr:row>
      <xdr:rowOff>0</xdr:rowOff>
    </xdr:from>
    <xdr:to>
      <xdr:col>0</xdr:col>
      <xdr:colOff>1524000</xdr:colOff>
      <xdr:row>87</xdr:row>
      <xdr:rowOff>38100</xdr:rowOff>
    </xdr:to>
    <xdr:pic>
      <xdr:nvPicPr>
        <xdr:cNvPr id="27736" name="Picture 150">
          <a:extLst>
            <a:ext uri="{FF2B5EF4-FFF2-40B4-BE49-F238E27FC236}">
              <a16:creationId xmlns:a16="http://schemas.microsoft.com/office/drawing/2014/main" id="{68F8D961-9D01-42F1-9F16-6E725FBA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097375"/>
          <a:ext cx="14382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92</xdr:row>
      <xdr:rowOff>0</xdr:rowOff>
    </xdr:from>
    <xdr:to>
      <xdr:col>0</xdr:col>
      <xdr:colOff>1514475</xdr:colOff>
      <xdr:row>93</xdr:row>
      <xdr:rowOff>57150</xdr:rowOff>
    </xdr:to>
    <xdr:sp macro="" textlink="">
      <xdr:nvSpPr>
        <xdr:cNvPr id="27737" name="AutoShape 143">
          <a:extLst>
            <a:ext uri="{FF2B5EF4-FFF2-40B4-BE49-F238E27FC236}">
              <a16:creationId xmlns:a16="http://schemas.microsoft.com/office/drawing/2014/main" id="{2FD36428-4976-40AB-9138-D038349C70F0}"/>
            </a:ext>
          </a:extLst>
        </xdr:cNvPr>
        <xdr:cNvSpPr>
          <a:spLocks/>
        </xdr:cNvSpPr>
      </xdr:nvSpPr>
      <xdr:spPr bwMode="auto">
        <a:xfrm>
          <a:off x="76200" y="18135600"/>
          <a:ext cx="1438275" cy="219075"/>
        </a:xfrm>
        <a:prstGeom prst="roundRect">
          <a:avLst>
            <a:gd name="adj" fmla="val 16667"/>
          </a:avLst>
        </a:prstGeom>
        <a:solidFill>
          <a:srgbClr val="A6A6A6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94</xdr:row>
      <xdr:rowOff>95250</xdr:rowOff>
    </xdr:from>
    <xdr:to>
      <xdr:col>0</xdr:col>
      <xdr:colOff>1552575</xdr:colOff>
      <xdr:row>96</xdr:row>
      <xdr:rowOff>9525</xdr:rowOff>
    </xdr:to>
    <xdr:pic>
      <xdr:nvPicPr>
        <xdr:cNvPr id="27738" name="Picture 149">
          <a:extLst>
            <a:ext uri="{FF2B5EF4-FFF2-40B4-BE49-F238E27FC236}">
              <a16:creationId xmlns:a16="http://schemas.microsoft.com/office/drawing/2014/main" id="{06B4A644-8F54-480F-8980-64C596CC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554700"/>
          <a:ext cx="14382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zoomScale="70" zoomScaleNormal="70" workbookViewId="0">
      <selection activeCell="K13" sqref="K13"/>
    </sheetView>
  </sheetViews>
  <sheetFormatPr defaultColWidth="9.21875" defaultRowHeight="13.2" x14ac:dyDescent="0.25"/>
  <cols>
    <col min="1" max="1" width="24" style="1" customWidth="1"/>
    <col min="2" max="2" width="8.21875" style="1" customWidth="1"/>
    <col min="3" max="3" width="9.21875" style="1"/>
    <col min="4" max="4" width="13.88671875" style="1" customWidth="1"/>
    <col min="5" max="5" width="15.21875" style="1" customWidth="1"/>
    <col min="6" max="6" width="13.77734375" style="1" customWidth="1"/>
    <col min="7" max="7" width="18.21875" style="10" customWidth="1"/>
    <col min="8" max="16384" width="9.21875" style="1"/>
  </cols>
  <sheetData>
    <row r="1" spans="1:7" ht="28.2" x14ac:dyDescent="0.5">
      <c r="A1" s="26"/>
      <c r="B1" s="26"/>
      <c r="C1" s="26"/>
      <c r="D1" s="26"/>
      <c r="E1" s="26"/>
      <c r="F1" s="26"/>
      <c r="G1" s="26"/>
    </row>
    <row r="2" spans="1:7" ht="15.6" x14ac:dyDescent="0.3">
      <c r="A2" s="27"/>
      <c r="B2" s="27"/>
      <c r="C2" s="27"/>
      <c r="D2" s="27"/>
      <c r="E2" s="27"/>
      <c r="F2" s="27"/>
      <c r="G2" s="27"/>
    </row>
    <row r="3" spans="1:7" ht="18.600000000000001" x14ac:dyDescent="0.45">
      <c r="A3" s="28" t="s">
        <v>51</v>
      </c>
      <c r="B3" s="28"/>
      <c r="C3" s="28"/>
      <c r="D3" s="28"/>
      <c r="E3" s="28"/>
      <c r="F3" s="28"/>
      <c r="G3" s="28"/>
    </row>
    <row r="4" spans="1:7" ht="17.399999999999999" x14ac:dyDescent="0.3">
      <c r="B4" s="29" t="s">
        <v>0</v>
      </c>
      <c r="C4" s="29"/>
      <c r="D4" s="29"/>
      <c r="E4" s="29"/>
      <c r="F4" s="29"/>
      <c r="G4" s="29"/>
    </row>
    <row r="5" spans="1:7" x14ac:dyDescent="0.25">
      <c r="A5" s="2"/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6"/>
      <c r="B6" s="22" t="s">
        <v>7</v>
      </c>
      <c r="C6" s="22" t="s">
        <v>8</v>
      </c>
      <c r="D6" s="21" t="s">
        <v>26</v>
      </c>
      <c r="E6" s="22" t="s">
        <v>22</v>
      </c>
      <c r="F6" s="23">
        <f t="shared" ref="F6:F12" si="0">G6/71.428</f>
        <v>1113.0089040712326</v>
      </c>
      <c r="G6" s="24">
        <v>79500</v>
      </c>
    </row>
    <row r="7" spans="1:7" x14ac:dyDescent="0.25">
      <c r="A7" s="6"/>
      <c r="B7" s="22" t="s">
        <v>9</v>
      </c>
      <c r="C7" s="22" t="s">
        <v>8</v>
      </c>
      <c r="D7" s="22" t="str">
        <f>D6</f>
        <v>90,110,138 мм</v>
      </c>
      <c r="E7" s="22" t="s">
        <v>22</v>
      </c>
      <c r="F7" s="23">
        <f t="shared" si="0"/>
        <v>973.00778406227255</v>
      </c>
      <c r="G7" s="24">
        <v>69500</v>
      </c>
    </row>
    <row r="8" spans="1:7" x14ac:dyDescent="0.25">
      <c r="A8" s="6"/>
      <c r="B8" s="22" t="s">
        <v>10</v>
      </c>
      <c r="C8" s="22" t="s">
        <v>8</v>
      </c>
      <c r="D8" s="22" t="str">
        <f>D7</f>
        <v>90,110,138 мм</v>
      </c>
      <c r="E8" s="22" t="s">
        <v>22</v>
      </c>
      <c r="F8" s="23">
        <f t="shared" si="0"/>
        <v>903.00722405779254</v>
      </c>
      <c r="G8" s="24">
        <v>64500</v>
      </c>
    </row>
    <row r="9" spans="1:7" x14ac:dyDescent="0.25">
      <c r="A9" s="6"/>
      <c r="B9" s="7" t="s">
        <v>11</v>
      </c>
      <c r="C9" s="7" t="s">
        <v>8</v>
      </c>
      <c r="D9" s="7" t="str">
        <f>D8</f>
        <v>90,110,138 мм</v>
      </c>
      <c r="E9" s="7" t="s">
        <v>22</v>
      </c>
      <c r="F9" s="8">
        <f t="shared" si="0"/>
        <v>694.54555636445104</v>
      </c>
      <c r="G9" s="9">
        <v>49610.000000000007</v>
      </c>
    </row>
    <row r="10" spans="1:7" x14ac:dyDescent="0.25">
      <c r="A10" s="6"/>
      <c r="B10" s="7" t="s">
        <v>12</v>
      </c>
      <c r="C10" s="7" t="s">
        <v>13</v>
      </c>
      <c r="D10" s="7" t="str">
        <f>D9</f>
        <v>90,110,138 мм</v>
      </c>
      <c r="E10" s="7" t="s">
        <v>22</v>
      </c>
      <c r="F10" s="8">
        <f t="shared" si="0"/>
        <v>609.84487875903005</v>
      </c>
      <c r="G10" s="9">
        <v>43560</v>
      </c>
    </row>
    <row r="11" spans="1:7" x14ac:dyDescent="0.25">
      <c r="A11" s="6"/>
      <c r="B11" s="7" t="s">
        <v>14</v>
      </c>
      <c r="C11" s="7" t="s">
        <v>13</v>
      </c>
      <c r="D11" s="7" t="str">
        <f>D10</f>
        <v>90,110,138 мм</v>
      </c>
      <c r="E11" s="3" t="s">
        <v>23</v>
      </c>
      <c r="F11" s="8">
        <f t="shared" si="0"/>
        <v>266.00212801702412</v>
      </c>
      <c r="G11" s="9">
        <v>19000</v>
      </c>
    </row>
    <row r="12" spans="1:7" x14ac:dyDescent="0.25">
      <c r="A12" s="6"/>
      <c r="B12" s="7" t="s">
        <v>14</v>
      </c>
      <c r="C12" s="7" t="s">
        <v>13</v>
      </c>
      <c r="D12" s="3" t="s">
        <v>26</v>
      </c>
      <c r="E12" s="3" t="s">
        <v>37</v>
      </c>
      <c r="F12" s="8">
        <f t="shared" si="0"/>
        <v>215.60172481379854</v>
      </c>
      <c r="G12" s="9">
        <v>15400.000000000002</v>
      </c>
    </row>
    <row r="13" spans="1:7" ht="17.399999999999999" x14ac:dyDescent="0.3">
      <c r="A13" s="6"/>
      <c r="B13" s="25" t="s">
        <v>15</v>
      </c>
      <c r="C13" s="25"/>
      <c r="D13" s="25"/>
      <c r="E13" s="25"/>
      <c r="F13" s="25"/>
      <c r="G13" s="25"/>
    </row>
    <row r="14" spans="1:7" x14ac:dyDescent="0.25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4" t="s">
        <v>5</v>
      </c>
      <c r="G14" s="5" t="s">
        <v>6</v>
      </c>
    </row>
    <row r="15" spans="1:7" x14ac:dyDescent="0.25">
      <c r="A15" s="2"/>
      <c r="B15" s="7" t="s">
        <v>11</v>
      </c>
      <c r="C15" s="7" t="s">
        <v>28</v>
      </c>
      <c r="D15" s="3" t="s">
        <v>34</v>
      </c>
      <c r="E15" s="7" t="s">
        <v>22</v>
      </c>
      <c r="F15" s="8">
        <f>G15/35.714</f>
        <v>1176.0094080752647</v>
      </c>
      <c r="G15" s="9">
        <v>42000</v>
      </c>
    </row>
    <row r="16" spans="1:7" x14ac:dyDescent="0.25">
      <c r="A16" s="2"/>
      <c r="B16" s="7" t="s">
        <v>12</v>
      </c>
      <c r="C16" s="7" t="s">
        <v>28</v>
      </c>
      <c r="D16" s="3" t="s">
        <v>34</v>
      </c>
      <c r="E16" s="7" t="s">
        <v>22</v>
      </c>
      <c r="F16" s="8">
        <f>G16/35.714</f>
        <v>1008.0080640645126</v>
      </c>
      <c r="G16" s="9">
        <v>36000</v>
      </c>
    </row>
    <row r="17" spans="1:7" x14ac:dyDescent="0.25">
      <c r="A17" s="2"/>
      <c r="B17" s="7" t="s">
        <v>14</v>
      </c>
      <c r="C17" s="7" t="s">
        <v>28</v>
      </c>
      <c r="D17" s="3" t="s">
        <v>34</v>
      </c>
      <c r="E17" s="7" t="s">
        <v>22</v>
      </c>
      <c r="F17" s="8">
        <f>G17/35.714</f>
        <v>532.00425603404824</v>
      </c>
      <c r="G17" s="9">
        <v>19000</v>
      </c>
    </row>
    <row r="18" spans="1:7" x14ac:dyDescent="0.25">
      <c r="A18" s="6"/>
      <c r="B18" s="22" t="s">
        <v>7</v>
      </c>
      <c r="C18" s="21" t="s">
        <v>28</v>
      </c>
      <c r="D18" s="21" t="s">
        <v>52</v>
      </c>
      <c r="E18" s="22" t="s">
        <v>22</v>
      </c>
      <c r="F18" s="23">
        <f t="shared" ref="F18:F23" si="1">G18/35.714</f>
        <v>2202.2176177409419</v>
      </c>
      <c r="G18" s="24">
        <v>78650</v>
      </c>
    </row>
    <row r="19" spans="1:7" x14ac:dyDescent="0.25">
      <c r="A19" s="6"/>
      <c r="B19" s="22" t="s">
        <v>9</v>
      </c>
      <c r="C19" s="22" t="str">
        <f>C18</f>
        <v>28;34 мм</v>
      </c>
      <c r="D19" s="21" t="s">
        <v>52</v>
      </c>
      <c r="E19" s="22" t="s">
        <v>22</v>
      </c>
      <c r="F19" s="23">
        <f t="shared" si="1"/>
        <v>1863.4149073192586</v>
      </c>
      <c r="G19" s="24">
        <v>66550</v>
      </c>
    </row>
    <row r="20" spans="1:7" x14ac:dyDescent="0.25">
      <c r="A20" s="6"/>
      <c r="B20" s="22" t="s">
        <v>10</v>
      </c>
      <c r="C20" s="22" t="str">
        <f>C18</f>
        <v>28;34 мм</v>
      </c>
      <c r="D20" s="21" t="s">
        <v>52</v>
      </c>
      <c r="E20" s="22" t="s">
        <v>22</v>
      </c>
      <c r="F20" s="23">
        <f t="shared" si="1"/>
        <v>1694.0135521084171</v>
      </c>
      <c r="G20" s="24">
        <v>60500.000000000007</v>
      </c>
    </row>
    <row r="21" spans="1:7" x14ac:dyDescent="0.25">
      <c r="A21" s="6"/>
      <c r="B21" s="7" t="s">
        <v>11</v>
      </c>
      <c r="C21" s="7" t="str">
        <f>C18</f>
        <v>28;34 мм</v>
      </c>
      <c r="D21" s="3" t="s">
        <v>52</v>
      </c>
      <c r="E21" s="7" t="s">
        <v>22</v>
      </c>
      <c r="F21" s="8">
        <f t="shared" si="1"/>
        <v>1324.4105952847626</v>
      </c>
      <c r="G21" s="9">
        <v>47300.000000000007</v>
      </c>
    </row>
    <row r="22" spans="1:7" x14ac:dyDescent="0.25">
      <c r="A22" s="6"/>
      <c r="B22" s="7" t="s">
        <v>12</v>
      </c>
      <c r="C22" s="7" t="str">
        <f>C18</f>
        <v>28;34 мм</v>
      </c>
      <c r="D22" s="3" t="s">
        <v>52</v>
      </c>
      <c r="E22" s="7" t="s">
        <v>22</v>
      </c>
      <c r="F22" s="8">
        <f t="shared" si="1"/>
        <v>1151.9292154337236</v>
      </c>
      <c r="G22" s="9">
        <v>41140</v>
      </c>
    </row>
    <row r="23" spans="1:7" x14ac:dyDescent="0.25">
      <c r="A23" s="6"/>
      <c r="B23" s="7" t="s">
        <v>14</v>
      </c>
      <c r="C23" s="7" t="str">
        <f>C18</f>
        <v>28;34 мм</v>
      </c>
      <c r="D23" s="3" t="s">
        <v>52</v>
      </c>
      <c r="E23" s="7" t="s">
        <v>22</v>
      </c>
      <c r="F23" s="8">
        <f t="shared" si="1"/>
        <v>532.00425603404824</v>
      </c>
      <c r="G23" s="9">
        <v>19000</v>
      </c>
    </row>
    <row r="24" spans="1:7" ht="17.399999999999999" x14ac:dyDescent="0.3">
      <c r="A24" s="6"/>
      <c r="B24" s="25" t="s">
        <v>31</v>
      </c>
      <c r="C24" s="25"/>
      <c r="D24" s="25"/>
      <c r="E24" s="25"/>
      <c r="F24" s="25"/>
      <c r="G24" s="25"/>
    </row>
    <row r="25" spans="1:7" x14ac:dyDescent="0.25">
      <c r="A25" s="2"/>
      <c r="B25" s="3" t="s">
        <v>1</v>
      </c>
      <c r="C25" s="3" t="s">
        <v>2</v>
      </c>
      <c r="D25" s="3" t="s">
        <v>3</v>
      </c>
      <c r="E25" s="3" t="s">
        <v>4</v>
      </c>
      <c r="F25" s="4" t="s">
        <v>5</v>
      </c>
      <c r="G25" s="5" t="s">
        <v>6</v>
      </c>
    </row>
    <row r="26" spans="1:7" x14ac:dyDescent="0.25">
      <c r="A26" s="2"/>
      <c r="B26" s="7" t="s">
        <v>11</v>
      </c>
      <c r="C26" s="7" t="s">
        <v>16</v>
      </c>
      <c r="D26" s="3" t="s">
        <v>34</v>
      </c>
      <c r="E26" s="7" t="s">
        <v>22</v>
      </c>
      <c r="F26" s="8">
        <f>G26/35.714</f>
        <v>1176.0094080752647</v>
      </c>
      <c r="G26" s="9">
        <v>42000</v>
      </c>
    </row>
    <row r="27" spans="1:7" x14ac:dyDescent="0.25">
      <c r="A27" s="2"/>
      <c r="B27" s="7" t="s">
        <v>12</v>
      </c>
      <c r="C27" s="7" t="s">
        <v>16</v>
      </c>
      <c r="D27" s="3" t="s">
        <v>34</v>
      </c>
      <c r="E27" s="7" t="s">
        <v>22</v>
      </c>
      <c r="F27" s="8">
        <f>G27/35.714</f>
        <v>1008.0080640645126</v>
      </c>
      <c r="G27" s="9">
        <v>36000</v>
      </c>
    </row>
    <row r="28" spans="1:7" x14ac:dyDescent="0.25">
      <c r="A28" s="6"/>
      <c r="B28" s="22" t="s">
        <v>7</v>
      </c>
      <c r="C28" s="22" t="s">
        <v>16</v>
      </c>
      <c r="D28" s="21" t="s">
        <v>36</v>
      </c>
      <c r="E28" s="22" t="s">
        <v>22</v>
      </c>
      <c r="F28" s="23">
        <f t="shared" ref="F28:F33" si="2">G28/35.714</f>
        <v>2202.2176177409419</v>
      </c>
      <c r="G28" s="24">
        <v>78650</v>
      </c>
    </row>
    <row r="29" spans="1:7" x14ac:dyDescent="0.25">
      <c r="A29" s="6"/>
      <c r="B29" s="22" t="s">
        <v>9</v>
      </c>
      <c r="C29" s="22" t="s">
        <v>16</v>
      </c>
      <c r="D29" s="21" t="s">
        <v>36</v>
      </c>
      <c r="E29" s="22" t="s">
        <v>22</v>
      </c>
      <c r="F29" s="23">
        <f t="shared" si="2"/>
        <v>1863.4149073192586</v>
      </c>
      <c r="G29" s="24">
        <v>66550</v>
      </c>
    </row>
    <row r="30" spans="1:7" x14ac:dyDescent="0.25">
      <c r="A30" s="6"/>
      <c r="B30" s="22" t="s">
        <v>10</v>
      </c>
      <c r="C30" s="22" t="s">
        <v>16</v>
      </c>
      <c r="D30" s="21" t="s">
        <v>36</v>
      </c>
      <c r="E30" s="22" t="s">
        <v>22</v>
      </c>
      <c r="F30" s="23">
        <f t="shared" si="2"/>
        <v>1694.0135521084171</v>
      </c>
      <c r="G30" s="24">
        <v>60500.000000000007</v>
      </c>
    </row>
    <row r="31" spans="1:7" x14ac:dyDescent="0.25">
      <c r="A31" s="6"/>
      <c r="B31" s="7" t="s">
        <v>11</v>
      </c>
      <c r="C31" s="7" t="s">
        <v>16</v>
      </c>
      <c r="D31" s="3" t="s">
        <v>46</v>
      </c>
      <c r="E31" s="7" t="s">
        <v>22</v>
      </c>
      <c r="F31" s="8">
        <f t="shared" si="2"/>
        <v>1324.4105952847626</v>
      </c>
      <c r="G31" s="9">
        <v>47300.000000000007</v>
      </c>
    </row>
    <row r="32" spans="1:7" x14ac:dyDescent="0.25">
      <c r="A32" s="6"/>
      <c r="B32" s="7" t="s">
        <v>12</v>
      </c>
      <c r="C32" s="7" t="s">
        <v>16</v>
      </c>
      <c r="D32" s="3" t="s">
        <v>46</v>
      </c>
      <c r="E32" s="7" t="s">
        <v>22</v>
      </c>
      <c r="F32" s="8">
        <f t="shared" si="2"/>
        <v>1151.9292154337236</v>
      </c>
      <c r="G32" s="9">
        <v>41140</v>
      </c>
    </row>
    <row r="33" spans="1:7" x14ac:dyDescent="0.25">
      <c r="A33" s="6"/>
      <c r="B33" s="7" t="s">
        <v>14</v>
      </c>
      <c r="C33" s="7" t="s">
        <v>16</v>
      </c>
      <c r="D33" s="3" t="s">
        <v>36</v>
      </c>
      <c r="E33" s="7" t="s">
        <v>22</v>
      </c>
      <c r="F33" s="8">
        <f t="shared" si="2"/>
        <v>532.00425603404824</v>
      </c>
      <c r="G33" s="9">
        <v>19000</v>
      </c>
    </row>
    <row r="34" spans="1:7" ht="17.399999999999999" x14ac:dyDescent="0.3">
      <c r="B34" s="25" t="s">
        <v>17</v>
      </c>
      <c r="C34" s="25"/>
      <c r="D34" s="25"/>
      <c r="E34" s="25"/>
      <c r="F34" s="25"/>
      <c r="G34" s="25"/>
    </row>
    <row r="35" spans="1:7" x14ac:dyDescent="0.25">
      <c r="A35" s="6"/>
      <c r="B35" s="3" t="s">
        <v>1</v>
      </c>
      <c r="C35" s="3" t="s">
        <v>2</v>
      </c>
      <c r="D35" s="3" t="s">
        <v>3</v>
      </c>
      <c r="E35" s="3" t="s">
        <v>4</v>
      </c>
      <c r="F35" s="4" t="s">
        <v>5</v>
      </c>
      <c r="G35" s="5" t="s">
        <v>6</v>
      </c>
    </row>
    <row r="36" spans="1:7" x14ac:dyDescent="0.25">
      <c r="A36" s="6"/>
      <c r="B36" s="21" t="s">
        <v>7</v>
      </c>
      <c r="C36" s="22" t="s">
        <v>18</v>
      </c>
      <c r="D36" s="21" t="s">
        <v>41</v>
      </c>
      <c r="E36" s="22" t="s">
        <v>22</v>
      </c>
      <c r="F36" s="23">
        <f t="shared" ref="F36:F41" si="3">G36/50</f>
        <v>1590</v>
      </c>
      <c r="G36" s="24">
        <v>79500</v>
      </c>
    </row>
    <row r="37" spans="1:7" x14ac:dyDescent="0.25">
      <c r="A37" s="6"/>
      <c r="B37" s="21" t="s">
        <v>9</v>
      </c>
      <c r="C37" s="22" t="s">
        <v>18</v>
      </c>
      <c r="D37" s="21" t="str">
        <f>D36</f>
        <v>135 мм</v>
      </c>
      <c r="E37" s="22" t="s">
        <v>22</v>
      </c>
      <c r="F37" s="23">
        <f t="shared" si="3"/>
        <v>1390</v>
      </c>
      <c r="G37" s="24">
        <v>69500</v>
      </c>
    </row>
    <row r="38" spans="1:7" x14ac:dyDescent="0.25">
      <c r="A38" s="6"/>
      <c r="B38" s="21" t="s">
        <v>10</v>
      </c>
      <c r="C38" s="22" t="s">
        <v>18</v>
      </c>
      <c r="D38" s="21" t="str">
        <f>D37</f>
        <v>135 мм</v>
      </c>
      <c r="E38" s="22" t="s">
        <v>22</v>
      </c>
      <c r="F38" s="23">
        <f t="shared" si="3"/>
        <v>1290</v>
      </c>
      <c r="G38" s="24">
        <v>64500</v>
      </c>
    </row>
    <row r="39" spans="1:7" x14ac:dyDescent="0.25">
      <c r="A39" s="6"/>
      <c r="B39" s="3" t="s">
        <v>11</v>
      </c>
      <c r="C39" s="7" t="s">
        <v>18</v>
      </c>
      <c r="D39" s="3" t="str">
        <f>D38</f>
        <v>135 мм</v>
      </c>
      <c r="E39" s="7" t="s">
        <v>22</v>
      </c>
      <c r="F39" s="8">
        <f t="shared" si="3"/>
        <v>968.00000000000011</v>
      </c>
      <c r="G39" s="9">
        <v>48400.000000000007</v>
      </c>
    </row>
    <row r="40" spans="1:7" x14ac:dyDescent="0.25">
      <c r="A40" s="6"/>
      <c r="B40" s="3" t="s">
        <v>12</v>
      </c>
      <c r="C40" s="7" t="s">
        <v>18</v>
      </c>
      <c r="D40" s="3" t="str">
        <f>D39</f>
        <v>135 мм</v>
      </c>
      <c r="E40" s="7" t="s">
        <v>22</v>
      </c>
      <c r="F40" s="8">
        <f t="shared" si="3"/>
        <v>822.8</v>
      </c>
      <c r="G40" s="9">
        <v>41140</v>
      </c>
    </row>
    <row r="41" spans="1:7" x14ac:dyDescent="0.25">
      <c r="A41" s="6" t="s">
        <v>19</v>
      </c>
      <c r="B41" s="3" t="s">
        <v>14</v>
      </c>
      <c r="C41" s="7" t="s">
        <v>18</v>
      </c>
      <c r="D41" s="3" t="str">
        <f>D40</f>
        <v>135 мм</v>
      </c>
      <c r="E41" s="7" t="s">
        <v>22</v>
      </c>
      <c r="F41" s="8">
        <f t="shared" si="3"/>
        <v>380</v>
      </c>
      <c r="G41" s="9">
        <v>19000</v>
      </c>
    </row>
    <row r="42" spans="1:7" ht="17.399999999999999" x14ac:dyDescent="0.3">
      <c r="B42" s="25" t="s">
        <v>44</v>
      </c>
      <c r="C42" s="25"/>
      <c r="D42" s="25"/>
      <c r="E42" s="25"/>
      <c r="F42" s="25"/>
      <c r="G42" s="25"/>
    </row>
    <row r="43" spans="1:7" x14ac:dyDescent="0.25">
      <c r="A43" s="6"/>
      <c r="B43" s="3" t="s">
        <v>1</v>
      </c>
      <c r="C43" s="3" t="s">
        <v>2</v>
      </c>
      <c r="D43" s="3" t="s">
        <v>3</v>
      </c>
      <c r="E43" s="3" t="s">
        <v>4</v>
      </c>
      <c r="F43" s="4" t="s">
        <v>5</v>
      </c>
      <c r="G43" s="5" t="s">
        <v>6</v>
      </c>
    </row>
    <row r="44" spans="1:7" x14ac:dyDescent="0.25">
      <c r="A44" s="6"/>
      <c r="B44" s="21" t="s">
        <v>7</v>
      </c>
      <c r="C44" s="21" t="s">
        <v>18</v>
      </c>
      <c r="D44" s="21" t="s">
        <v>48</v>
      </c>
      <c r="E44" s="22" t="s">
        <v>22</v>
      </c>
      <c r="F44" s="23">
        <f t="shared" ref="F44:F49" si="4">G44/50</f>
        <v>1669.8</v>
      </c>
      <c r="G44" s="24">
        <v>83490</v>
      </c>
    </row>
    <row r="45" spans="1:7" x14ac:dyDescent="0.25">
      <c r="A45" s="6"/>
      <c r="B45" s="21" t="s">
        <v>9</v>
      </c>
      <c r="C45" s="21" t="s">
        <v>18</v>
      </c>
      <c r="D45" s="21" t="str">
        <f>D44</f>
        <v>90,120,140 мм</v>
      </c>
      <c r="E45" s="22" t="s">
        <v>22</v>
      </c>
      <c r="F45" s="23">
        <f t="shared" si="4"/>
        <v>1427.8</v>
      </c>
      <c r="G45" s="24">
        <v>71390</v>
      </c>
    </row>
    <row r="46" spans="1:7" x14ac:dyDescent="0.25">
      <c r="A46" s="6"/>
      <c r="B46" s="21" t="s">
        <v>10</v>
      </c>
      <c r="C46" s="21" t="s">
        <v>18</v>
      </c>
      <c r="D46" s="21" t="str">
        <f>D44</f>
        <v>90,120,140 мм</v>
      </c>
      <c r="E46" s="22" t="s">
        <v>22</v>
      </c>
      <c r="F46" s="23">
        <f t="shared" si="4"/>
        <v>1331</v>
      </c>
      <c r="G46" s="24">
        <v>66550</v>
      </c>
    </row>
    <row r="47" spans="1:7" x14ac:dyDescent="0.25">
      <c r="A47" s="6"/>
      <c r="B47" s="3" t="s">
        <v>11</v>
      </c>
      <c r="C47" s="3" t="s">
        <v>18</v>
      </c>
      <c r="D47" s="3" t="str">
        <f>D44</f>
        <v>90,120,140 мм</v>
      </c>
      <c r="E47" s="7" t="s">
        <v>22</v>
      </c>
      <c r="F47" s="8">
        <f t="shared" si="4"/>
        <v>968.00000000000011</v>
      </c>
      <c r="G47" s="9">
        <v>48400.000000000007</v>
      </c>
    </row>
    <row r="48" spans="1:7" x14ac:dyDescent="0.25">
      <c r="A48" s="6"/>
      <c r="B48" s="3" t="s">
        <v>12</v>
      </c>
      <c r="C48" s="3" t="s">
        <v>18</v>
      </c>
      <c r="D48" s="3" t="str">
        <f>D44</f>
        <v>90,120,140 мм</v>
      </c>
      <c r="E48" s="7" t="s">
        <v>22</v>
      </c>
      <c r="F48" s="8">
        <f t="shared" si="4"/>
        <v>822.8</v>
      </c>
      <c r="G48" s="9">
        <v>41140</v>
      </c>
    </row>
    <row r="49" spans="1:7" x14ac:dyDescent="0.25">
      <c r="A49" s="6"/>
      <c r="B49" s="3" t="s">
        <v>14</v>
      </c>
      <c r="C49" s="3" t="s">
        <v>18</v>
      </c>
      <c r="D49" s="3" t="str">
        <f>D44</f>
        <v>90,120,140 мм</v>
      </c>
      <c r="E49" s="7" t="s">
        <v>22</v>
      </c>
      <c r="F49" s="8">
        <f t="shared" si="4"/>
        <v>396</v>
      </c>
      <c r="G49" s="9">
        <v>19800</v>
      </c>
    </row>
    <row r="50" spans="1:7" ht="17.399999999999999" x14ac:dyDescent="0.3">
      <c r="A50" s="6"/>
      <c r="B50" s="29" t="s">
        <v>29</v>
      </c>
      <c r="C50" s="29"/>
      <c r="D50" s="29"/>
      <c r="E50" s="29"/>
      <c r="F50" s="29"/>
      <c r="G50" s="29"/>
    </row>
    <row r="51" spans="1:7" ht="12.75" customHeight="1" x14ac:dyDescent="0.25">
      <c r="A51" s="6"/>
      <c r="B51" s="3" t="s">
        <v>1</v>
      </c>
      <c r="C51" s="3" t="s">
        <v>2</v>
      </c>
      <c r="D51" s="3" t="s">
        <v>3</v>
      </c>
      <c r="E51" s="3" t="s">
        <v>4</v>
      </c>
      <c r="F51" s="4" t="s">
        <v>32</v>
      </c>
      <c r="G51" s="5" t="s">
        <v>6</v>
      </c>
    </row>
    <row r="52" spans="1:7" ht="12.75" customHeight="1" x14ac:dyDescent="0.25">
      <c r="A52" s="6"/>
      <c r="B52" s="3" t="s">
        <v>21</v>
      </c>
      <c r="C52" s="3" t="s">
        <v>30</v>
      </c>
      <c r="D52" s="3" t="s">
        <v>42</v>
      </c>
      <c r="E52" s="7" t="s">
        <v>22</v>
      </c>
      <c r="F52" s="11">
        <f>45*70*1*G52/1000000</f>
        <v>141.75</v>
      </c>
      <c r="G52" s="9">
        <v>45000</v>
      </c>
    </row>
    <row r="53" spans="1:7" ht="12.75" customHeight="1" x14ac:dyDescent="0.25">
      <c r="A53" s="6"/>
      <c r="B53" s="3" t="s">
        <v>14</v>
      </c>
      <c r="C53" s="3" t="s">
        <v>30</v>
      </c>
      <c r="D53" s="3" t="s">
        <v>42</v>
      </c>
      <c r="E53" s="7" t="s">
        <v>22</v>
      </c>
      <c r="F53" s="11">
        <f>45*70*1*G53/1000000</f>
        <v>53.55</v>
      </c>
      <c r="G53" s="9">
        <v>17000</v>
      </c>
    </row>
    <row r="54" spans="1:7" ht="180" customHeight="1" x14ac:dyDescent="0.25">
      <c r="A54" s="6"/>
      <c r="B54" s="13"/>
      <c r="C54" s="13"/>
      <c r="D54" s="13"/>
      <c r="E54" s="14"/>
      <c r="F54" s="15"/>
      <c r="G54" s="16"/>
    </row>
    <row r="55" spans="1:7" ht="17.399999999999999" x14ac:dyDescent="0.3">
      <c r="B55" s="29" t="s">
        <v>24</v>
      </c>
      <c r="C55" s="29"/>
      <c r="D55" s="29"/>
      <c r="E55" s="29"/>
      <c r="F55" s="29"/>
      <c r="G55" s="29"/>
    </row>
    <row r="56" spans="1:7" x14ac:dyDescent="0.25">
      <c r="B56" s="3" t="s">
        <v>1</v>
      </c>
      <c r="C56" s="3" t="s">
        <v>2</v>
      </c>
      <c r="D56" s="3" t="s">
        <v>3</v>
      </c>
      <c r="E56" s="3" t="s">
        <v>4</v>
      </c>
      <c r="F56" s="4" t="s">
        <v>5</v>
      </c>
      <c r="G56" s="5" t="s">
        <v>6</v>
      </c>
    </row>
    <row r="57" spans="1:7" x14ac:dyDescent="0.25">
      <c r="B57" s="7" t="s">
        <v>20</v>
      </c>
      <c r="C57" s="3" t="s">
        <v>33</v>
      </c>
      <c r="D57" s="3" t="s">
        <v>34</v>
      </c>
      <c r="E57" s="3" t="s">
        <v>23</v>
      </c>
      <c r="F57" s="8">
        <f>G57/66.667</f>
        <v>808.49595752021253</v>
      </c>
      <c r="G57" s="9">
        <v>53900.000000000007</v>
      </c>
    </row>
    <row r="58" spans="1:7" x14ac:dyDescent="0.25">
      <c r="B58" s="7" t="s">
        <v>21</v>
      </c>
      <c r="C58" s="3" t="s">
        <v>50</v>
      </c>
      <c r="D58" s="3" t="s">
        <v>45</v>
      </c>
      <c r="E58" s="3" t="s">
        <v>23</v>
      </c>
      <c r="F58" s="8">
        <f>G58/66.667</f>
        <v>643.49678251608736</v>
      </c>
      <c r="G58" s="9">
        <v>42900</v>
      </c>
    </row>
    <row r="59" spans="1:7" x14ac:dyDescent="0.25">
      <c r="B59" s="3" t="s">
        <v>14</v>
      </c>
      <c r="C59" s="3" t="s">
        <v>8</v>
      </c>
      <c r="D59" s="3" t="s">
        <v>45</v>
      </c>
      <c r="E59" s="3" t="s">
        <v>23</v>
      </c>
      <c r="F59" s="8">
        <f>G59/71.428</f>
        <v>277.20221761774093</v>
      </c>
      <c r="G59" s="9">
        <v>19800</v>
      </c>
    </row>
    <row r="60" spans="1:7" ht="17.399999999999999" x14ac:dyDescent="0.3">
      <c r="B60" s="25" t="s">
        <v>25</v>
      </c>
      <c r="C60" s="25"/>
      <c r="D60" s="25"/>
      <c r="E60" s="25"/>
      <c r="F60" s="25"/>
      <c r="G60" s="25"/>
    </row>
    <row r="61" spans="1:7" x14ac:dyDescent="0.25">
      <c r="B61" s="3" t="s">
        <v>1</v>
      </c>
      <c r="C61" s="3" t="s">
        <v>2</v>
      </c>
      <c r="D61" s="3" t="s">
        <v>3</v>
      </c>
      <c r="E61" s="3" t="s">
        <v>4</v>
      </c>
      <c r="F61" s="4" t="s">
        <v>32</v>
      </c>
      <c r="G61" s="5" t="s">
        <v>6</v>
      </c>
    </row>
    <row r="62" spans="1:7" x14ac:dyDescent="0.25">
      <c r="B62" s="7" t="s">
        <v>20</v>
      </c>
      <c r="C62" s="3" t="s">
        <v>16</v>
      </c>
      <c r="D62" s="3" t="s">
        <v>43</v>
      </c>
      <c r="E62" s="7" t="s">
        <v>22</v>
      </c>
      <c r="F62" s="12">
        <f>28*90*1*G62/1000000</f>
        <v>118.44</v>
      </c>
      <c r="G62" s="9">
        <v>47000</v>
      </c>
    </row>
    <row r="63" spans="1:7" x14ac:dyDescent="0.25">
      <c r="B63" s="7" t="s">
        <v>21</v>
      </c>
      <c r="C63" s="3" t="s">
        <v>16</v>
      </c>
      <c r="D63" s="3" t="s">
        <v>43</v>
      </c>
      <c r="E63" s="7" t="str">
        <f>E62</f>
        <v>2,0; 3,0; 4,0 м</v>
      </c>
      <c r="F63" s="12">
        <f>28*90*1*G63/1000000</f>
        <v>93.24</v>
      </c>
      <c r="G63" s="9">
        <v>37000</v>
      </c>
    </row>
    <row r="64" spans="1:7" x14ac:dyDescent="0.25">
      <c r="B64" s="3" t="s">
        <v>14</v>
      </c>
      <c r="C64" s="3" t="s">
        <v>16</v>
      </c>
      <c r="D64" s="3" t="s">
        <v>43</v>
      </c>
      <c r="E64" s="7" t="str">
        <f>E63</f>
        <v>2,0; 3,0; 4,0 м</v>
      </c>
      <c r="F64" s="12">
        <f>28*90*1*G64/1000000</f>
        <v>45.36</v>
      </c>
      <c r="G64" s="9">
        <v>18000</v>
      </c>
    </row>
    <row r="65" spans="1:7" x14ac:dyDescent="0.25">
      <c r="B65" s="13"/>
      <c r="C65" s="13"/>
      <c r="D65" s="13"/>
      <c r="E65" s="14"/>
      <c r="F65" s="17"/>
      <c r="G65" s="16"/>
    </row>
    <row r="66" spans="1:7" x14ac:dyDescent="0.25">
      <c r="B66" s="2"/>
      <c r="C66" s="2"/>
      <c r="D66" s="2"/>
      <c r="E66" s="18"/>
      <c r="F66" s="19"/>
      <c r="G66" s="20"/>
    </row>
    <row r="67" spans="1:7" x14ac:dyDescent="0.25">
      <c r="B67" s="2"/>
      <c r="C67" s="2"/>
      <c r="D67" s="2"/>
      <c r="E67" s="18"/>
      <c r="F67" s="19"/>
      <c r="G67" s="20"/>
    </row>
    <row r="68" spans="1:7" x14ac:dyDescent="0.25">
      <c r="B68" s="2"/>
      <c r="C68" s="2"/>
      <c r="D68" s="2"/>
      <c r="E68" s="18"/>
      <c r="F68" s="19"/>
      <c r="G68" s="20"/>
    </row>
    <row r="69" spans="1:7" x14ac:dyDescent="0.25">
      <c r="B69" s="2"/>
      <c r="C69" s="2"/>
      <c r="D69" s="2"/>
      <c r="E69" s="18"/>
      <c r="F69" s="19"/>
      <c r="G69" s="20"/>
    </row>
    <row r="70" spans="1:7" ht="17.399999999999999" x14ac:dyDescent="0.3">
      <c r="B70" s="29" t="s">
        <v>39</v>
      </c>
      <c r="C70" s="29"/>
      <c r="D70" s="29"/>
      <c r="E70" s="29"/>
      <c r="F70" s="29"/>
      <c r="G70" s="29"/>
    </row>
    <row r="71" spans="1:7" x14ac:dyDescent="0.25">
      <c r="A71" s="2"/>
      <c r="B71" s="3" t="s">
        <v>1</v>
      </c>
      <c r="C71" s="3" t="s">
        <v>2</v>
      </c>
      <c r="D71" s="3" t="s">
        <v>3</v>
      </c>
      <c r="E71" s="3" t="s">
        <v>4</v>
      </c>
      <c r="F71" s="4" t="s">
        <v>5</v>
      </c>
      <c r="G71" s="5" t="s">
        <v>6</v>
      </c>
    </row>
    <row r="72" spans="1:7" x14ac:dyDescent="0.25">
      <c r="A72" s="6"/>
      <c r="B72" s="7" t="s">
        <v>11</v>
      </c>
      <c r="C72" s="7" t="s">
        <v>8</v>
      </c>
      <c r="D72" s="3" t="s">
        <v>41</v>
      </c>
      <c r="E72" s="7" t="s">
        <v>22</v>
      </c>
      <c r="F72" s="8">
        <f>G72/71.428</f>
        <v>554.40443523548186</v>
      </c>
      <c r="G72" s="9">
        <v>39600</v>
      </c>
    </row>
    <row r="73" spans="1:7" x14ac:dyDescent="0.25">
      <c r="A73" s="6"/>
      <c r="B73" s="7" t="s">
        <v>12</v>
      </c>
      <c r="C73" s="7" t="s">
        <v>13</v>
      </c>
      <c r="D73" s="7" t="str">
        <f>D72</f>
        <v>135 мм</v>
      </c>
      <c r="E73" s="7" t="s">
        <v>22</v>
      </c>
      <c r="F73" s="8">
        <f>G73/71.428</f>
        <v>462.00369602956823</v>
      </c>
      <c r="G73" s="9">
        <v>33000</v>
      </c>
    </row>
    <row r="74" spans="1:7" x14ac:dyDescent="0.25">
      <c r="A74" s="6"/>
      <c r="B74" s="7" t="s">
        <v>14</v>
      </c>
      <c r="C74" s="7" t="s">
        <v>13</v>
      </c>
      <c r="D74" s="7" t="str">
        <f>D73</f>
        <v>135 мм</v>
      </c>
      <c r="E74" s="7" t="s">
        <v>22</v>
      </c>
      <c r="F74" s="8">
        <f>G74/71.428</f>
        <v>277.20221761774093</v>
      </c>
      <c r="G74" s="9">
        <v>19800</v>
      </c>
    </row>
    <row r="75" spans="1:7" ht="17.399999999999999" x14ac:dyDescent="0.3">
      <c r="A75" s="6"/>
      <c r="B75" s="25" t="s">
        <v>38</v>
      </c>
      <c r="C75" s="25"/>
      <c r="D75" s="25"/>
      <c r="E75" s="25"/>
      <c r="F75" s="25"/>
      <c r="G75" s="25"/>
    </row>
    <row r="76" spans="1:7" x14ac:dyDescent="0.25">
      <c r="A76" s="6"/>
      <c r="B76" s="3" t="s">
        <v>1</v>
      </c>
      <c r="C76" s="3" t="s">
        <v>2</v>
      </c>
      <c r="D76" s="3" t="s">
        <v>3</v>
      </c>
      <c r="E76" s="3" t="s">
        <v>4</v>
      </c>
      <c r="F76" s="4" t="s">
        <v>5</v>
      </c>
      <c r="G76" s="5" t="s">
        <v>6</v>
      </c>
    </row>
    <row r="77" spans="1:7" x14ac:dyDescent="0.25">
      <c r="A77" s="6"/>
      <c r="B77" s="22" t="s">
        <v>7</v>
      </c>
      <c r="C77" s="21" t="s">
        <v>40</v>
      </c>
      <c r="D77" s="21" t="s">
        <v>41</v>
      </c>
      <c r="E77" s="21" t="s">
        <v>23</v>
      </c>
      <c r="F77" s="23">
        <f t="shared" ref="F77:F82" si="5">G77/35.714</f>
        <v>1817.2145377163019</v>
      </c>
      <c r="G77" s="24">
        <v>64900.000000000007</v>
      </c>
    </row>
    <row r="78" spans="1:7" x14ac:dyDescent="0.25">
      <c r="A78" s="6"/>
      <c r="B78" s="22" t="s">
        <v>9</v>
      </c>
      <c r="C78" s="22" t="str">
        <f>C77</f>
        <v>28; мм</v>
      </c>
      <c r="D78" s="21" t="s">
        <v>41</v>
      </c>
      <c r="E78" s="21" t="s">
        <v>23</v>
      </c>
      <c r="F78" s="23">
        <f t="shared" si="5"/>
        <v>1694.0135521084171</v>
      </c>
      <c r="G78" s="24">
        <v>60500.000000000007</v>
      </c>
    </row>
    <row r="79" spans="1:7" x14ac:dyDescent="0.25">
      <c r="A79" s="6"/>
      <c r="B79" s="22" t="s">
        <v>10</v>
      </c>
      <c r="C79" s="22" t="str">
        <f>C77</f>
        <v>28; мм</v>
      </c>
      <c r="D79" s="21" t="s">
        <v>41</v>
      </c>
      <c r="E79" s="21" t="s">
        <v>23</v>
      </c>
      <c r="F79" s="23">
        <f t="shared" si="5"/>
        <v>1386.011088088705</v>
      </c>
      <c r="G79" s="24">
        <v>49500.000000000007</v>
      </c>
    </row>
    <row r="80" spans="1:7" x14ac:dyDescent="0.25">
      <c r="A80" s="6"/>
      <c r="B80" s="7" t="s">
        <v>11</v>
      </c>
      <c r="C80" s="7" t="str">
        <f>C77</f>
        <v>28; мм</v>
      </c>
      <c r="D80" s="3" t="s">
        <v>41</v>
      </c>
      <c r="E80" s="3" t="s">
        <v>23</v>
      </c>
      <c r="F80" s="8">
        <f t="shared" si="5"/>
        <v>1078.0086240689925</v>
      </c>
      <c r="G80" s="9">
        <v>38500</v>
      </c>
    </row>
    <row r="81" spans="1:7" x14ac:dyDescent="0.25">
      <c r="A81" s="6"/>
      <c r="B81" s="7" t="s">
        <v>12</v>
      </c>
      <c r="C81" s="7" t="str">
        <f>C77</f>
        <v>28; мм</v>
      </c>
      <c r="D81" s="3" t="s">
        <v>41</v>
      </c>
      <c r="E81" s="3" t="s">
        <v>23</v>
      </c>
      <c r="F81" s="8">
        <f t="shared" si="5"/>
        <v>924.00739205913646</v>
      </c>
      <c r="G81" s="9">
        <v>33000</v>
      </c>
    </row>
    <row r="82" spans="1:7" ht="12.75" customHeight="1" x14ac:dyDescent="0.25">
      <c r="A82" s="6"/>
      <c r="B82" s="7" t="s">
        <v>14</v>
      </c>
      <c r="C82" s="7" t="str">
        <f>C77</f>
        <v>28; мм</v>
      </c>
      <c r="D82" s="3" t="s">
        <v>41</v>
      </c>
      <c r="E82" s="3" t="s">
        <v>23</v>
      </c>
      <c r="F82" s="8">
        <f t="shared" si="5"/>
        <v>554.40443523548186</v>
      </c>
      <c r="G82" s="9">
        <v>19800</v>
      </c>
    </row>
    <row r="83" spans="1:7" ht="18" customHeight="1" x14ac:dyDescent="0.3">
      <c r="A83" s="6"/>
      <c r="B83" s="25" t="s">
        <v>49</v>
      </c>
      <c r="C83" s="25"/>
      <c r="D83" s="25"/>
      <c r="E83" s="25"/>
      <c r="F83" s="25"/>
      <c r="G83" s="25"/>
    </row>
    <row r="84" spans="1:7" ht="12.75" customHeight="1" x14ac:dyDescent="0.25">
      <c r="A84" s="6"/>
      <c r="B84" s="3" t="s">
        <v>1</v>
      </c>
      <c r="C84" s="3" t="s">
        <v>2</v>
      </c>
      <c r="D84" s="3" t="s">
        <v>3</v>
      </c>
      <c r="E84" s="3" t="s">
        <v>4</v>
      </c>
      <c r="F84" s="4" t="s">
        <v>5</v>
      </c>
      <c r="G84" s="5" t="s">
        <v>6</v>
      </c>
    </row>
    <row r="85" spans="1:7" ht="12.75" customHeight="1" x14ac:dyDescent="0.25">
      <c r="A85" s="6"/>
      <c r="B85" s="21" t="s">
        <v>7</v>
      </c>
      <c r="C85" s="22" t="s">
        <v>18</v>
      </c>
      <c r="D85" s="21" t="s">
        <v>27</v>
      </c>
      <c r="E85" s="22" t="s">
        <v>22</v>
      </c>
      <c r="F85" s="23">
        <f t="shared" ref="F85:F90" si="6">G85/50</f>
        <v>1331</v>
      </c>
      <c r="G85" s="24">
        <v>66550</v>
      </c>
    </row>
    <row r="86" spans="1:7" ht="12.75" customHeight="1" x14ac:dyDescent="0.25">
      <c r="A86" s="6"/>
      <c r="B86" s="21" t="s">
        <v>9</v>
      </c>
      <c r="C86" s="22" t="s">
        <v>18</v>
      </c>
      <c r="D86" s="21" t="str">
        <f>D85</f>
        <v>140 мм</v>
      </c>
      <c r="E86" s="22" t="s">
        <v>22</v>
      </c>
      <c r="F86" s="23">
        <f t="shared" si="6"/>
        <v>1210.0000000000002</v>
      </c>
      <c r="G86" s="24">
        <v>60500.000000000007</v>
      </c>
    </row>
    <row r="87" spans="1:7" ht="12.75" customHeight="1" x14ac:dyDescent="0.25">
      <c r="A87" s="6"/>
      <c r="B87" s="21" t="s">
        <v>10</v>
      </c>
      <c r="C87" s="22" t="s">
        <v>18</v>
      </c>
      <c r="D87" s="21" t="str">
        <f>D86</f>
        <v>140 мм</v>
      </c>
      <c r="E87" s="22" t="s">
        <v>22</v>
      </c>
      <c r="F87" s="23">
        <f t="shared" si="6"/>
        <v>1089.0000000000002</v>
      </c>
      <c r="G87" s="24">
        <v>54450.000000000007</v>
      </c>
    </row>
    <row r="88" spans="1:7" ht="12.75" customHeight="1" x14ac:dyDescent="0.25">
      <c r="A88" s="6"/>
      <c r="B88" s="3" t="s">
        <v>11</v>
      </c>
      <c r="C88" s="7" t="s">
        <v>18</v>
      </c>
      <c r="D88" s="3" t="str">
        <f>D87</f>
        <v>140 мм</v>
      </c>
      <c r="E88" s="7" t="s">
        <v>22</v>
      </c>
      <c r="F88" s="8">
        <f t="shared" si="6"/>
        <v>792</v>
      </c>
      <c r="G88" s="9">
        <v>39600</v>
      </c>
    </row>
    <row r="89" spans="1:7" ht="12.75" customHeight="1" x14ac:dyDescent="0.25">
      <c r="A89" s="6"/>
      <c r="B89" s="3" t="s">
        <v>12</v>
      </c>
      <c r="C89" s="7" t="s">
        <v>18</v>
      </c>
      <c r="D89" s="3" t="str">
        <f>D88</f>
        <v>140 мм</v>
      </c>
      <c r="E89" s="7" t="s">
        <v>22</v>
      </c>
      <c r="F89" s="8">
        <f t="shared" si="6"/>
        <v>660</v>
      </c>
      <c r="G89" s="9">
        <v>33000</v>
      </c>
    </row>
    <row r="90" spans="1:7" ht="12.75" customHeight="1" x14ac:dyDescent="0.25">
      <c r="A90" s="6"/>
      <c r="B90" s="3" t="s">
        <v>14</v>
      </c>
      <c r="C90" s="7" t="s">
        <v>18</v>
      </c>
      <c r="D90" s="3" t="str">
        <f>D89</f>
        <v>140 мм</v>
      </c>
      <c r="E90" s="7" t="s">
        <v>22</v>
      </c>
      <c r="F90" s="8">
        <f t="shared" si="6"/>
        <v>396</v>
      </c>
      <c r="G90" s="9">
        <v>19800</v>
      </c>
    </row>
    <row r="91" spans="1:7" ht="18" customHeight="1" x14ac:dyDescent="0.3">
      <c r="B91" s="29" t="s">
        <v>47</v>
      </c>
      <c r="C91" s="29"/>
      <c r="D91" s="29"/>
      <c r="E91" s="29"/>
      <c r="F91" s="29"/>
      <c r="G91" s="29"/>
    </row>
    <row r="92" spans="1:7" x14ac:dyDescent="0.25">
      <c r="A92" s="6"/>
      <c r="B92" s="3" t="s">
        <v>1</v>
      </c>
      <c r="C92" s="3" t="s">
        <v>2</v>
      </c>
      <c r="D92" s="3" t="s">
        <v>3</v>
      </c>
      <c r="E92" s="3" t="s">
        <v>4</v>
      </c>
      <c r="F92" s="4" t="s">
        <v>5</v>
      </c>
      <c r="G92" s="5" t="s">
        <v>6</v>
      </c>
    </row>
    <row r="93" spans="1:7" x14ac:dyDescent="0.25">
      <c r="A93" s="6"/>
      <c r="B93" s="21" t="s">
        <v>7</v>
      </c>
      <c r="C93" s="21" t="s">
        <v>18</v>
      </c>
      <c r="D93" s="21" t="s">
        <v>35</v>
      </c>
      <c r="E93" s="22" t="s">
        <v>22</v>
      </c>
      <c r="F93" s="23">
        <f t="shared" ref="F93:F98" si="7">G93/50</f>
        <v>1331</v>
      </c>
      <c r="G93" s="24">
        <v>66550</v>
      </c>
    </row>
    <row r="94" spans="1:7" x14ac:dyDescent="0.25">
      <c r="A94" s="6"/>
      <c r="B94" s="21" t="s">
        <v>9</v>
      </c>
      <c r="C94" s="21" t="s">
        <v>18</v>
      </c>
      <c r="D94" s="21" t="str">
        <f>D93</f>
        <v>120,140 мм</v>
      </c>
      <c r="E94" s="22" t="s">
        <v>22</v>
      </c>
      <c r="F94" s="23">
        <f t="shared" si="7"/>
        <v>1210.0000000000002</v>
      </c>
      <c r="G94" s="24">
        <v>60500.000000000007</v>
      </c>
    </row>
    <row r="95" spans="1:7" x14ac:dyDescent="0.25">
      <c r="A95" s="6"/>
      <c r="B95" s="21" t="s">
        <v>10</v>
      </c>
      <c r="C95" s="21" t="s">
        <v>18</v>
      </c>
      <c r="D95" s="21" t="str">
        <f>D93</f>
        <v>120,140 мм</v>
      </c>
      <c r="E95" s="22" t="s">
        <v>22</v>
      </c>
      <c r="F95" s="23">
        <f t="shared" si="7"/>
        <v>1089.0000000000002</v>
      </c>
      <c r="G95" s="24">
        <v>54450.000000000007</v>
      </c>
    </row>
    <row r="96" spans="1:7" x14ac:dyDescent="0.25">
      <c r="A96" s="6"/>
      <c r="B96" s="3" t="s">
        <v>11</v>
      </c>
      <c r="C96" s="3" t="s">
        <v>18</v>
      </c>
      <c r="D96" s="3" t="str">
        <f>D93</f>
        <v>120,140 мм</v>
      </c>
      <c r="E96" s="7" t="s">
        <v>22</v>
      </c>
      <c r="F96" s="8">
        <f t="shared" si="7"/>
        <v>792</v>
      </c>
      <c r="G96" s="9">
        <v>39600</v>
      </c>
    </row>
    <row r="97" spans="1:7" x14ac:dyDescent="0.25">
      <c r="A97" s="6"/>
      <c r="B97" s="3" t="s">
        <v>12</v>
      </c>
      <c r="C97" s="3" t="s">
        <v>18</v>
      </c>
      <c r="D97" s="3" t="str">
        <f>D93</f>
        <v>120,140 мм</v>
      </c>
      <c r="E97" s="7" t="s">
        <v>22</v>
      </c>
      <c r="F97" s="8">
        <f t="shared" si="7"/>
        <v>660</v>
      </c>
      <c r="G97" s="9">
        <v>33000</v>
      </c>
    </row>
    <row r="98" spans="1:7" x14ac:dyDescent="0.25">
      <c r="A98" s="6"/>
      <c r="B98" s="3" t="s">
        <v>14</v>
      </c>
      <c r="C98" s="3" t="s">
        <v>18</v>
      </c>
      <c r="D98" s="3" t="str">
        <f>D93</f>
        <v>120,140 мм</v>
      </c>
      <c r="E98" s="7" t="s">
        <v>22</v>
      </c>
      <c r="F98" s="8">
        <f t="shared" si="7"/>
        <v>396</v>
      </c>
      <c r="G98" s="9">
        <v>19800</v>
      </c>
    </row>
  </sheetData>
  <mergeCells count="15">
    <mergeCell ref="B75:G75"/>
    <mergeCell ref="B83:G83"/>
    <mergeCell ref="B91:G91"/>
    <mergeCell ref="B34:G34"/>
    <mergeCell ref="B42:G42"/>
    <mergeCell ref="B50:G50"/>
    <mergeCell ref="B55:G55"/>
    <mergeCell ref="B60:G60"/>
    <mergeCell ref="B70:G70"/>
    <mergeCell ref="B24:G24"/>
    <mergeCell ref="A1:G1"/>
    <mergeCell ref="A2:G2"/>
    <mergeCell ref="A3:G3"/>
    <mergeCell ref="B4:G4"/>
    <mergeCell ref="B13:G13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ilimles@outlook.com</cp:lastModifiedBy>
  <cp:lastPrinted>2022-01-31T08:24:05Z</cp:lastPrinted>
  <dcterms:created xsi:type="dcterms:W3CDTF">2016-03-22T03:00:04Z</dcterms:created>
  <dcterms:modified xsi:type="dcterms:W3CDTF">2022-03-09T10:47:14Z</dcterms:modified>
</cp:coreProperties>
</file>