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0730" windowHeight="11760" tabRatio="973"/>
  </bookViews>
  <sheets>
    <sheet name="Пиломатериалы" sheetId="29" r:id="rId1"/>
    <sheet name="Акция" sheetId="39" r:id="rId2"/>
  </sheets>
  <definedNames>
    <definedName name="_xlnm.Print_Titles" localSheetId="1">Акция!$8:$10</definedName>
    <definedName name="_xlnm.Print_Titles" localSheetId="0">Пиломатериалы!$8:$10</definedName>
    <definedName name="_xlnm.Print_Area" localSheetId="1">Акция!$A$1:$Y$34</definedName>
    <definedName name="_xlnm.Print_Area" localSheetId="0">Пиломатериалы!$A$1:$Y$327</definedName>
  </definedNames>
  <calcPr calcId="124519"/>
</workbook>
</file>

<file path=xl/calcChain.xml><?xml version="1.0" encoding="utf-8"?>
<calcChain xmlns="http://schemas.openxmlformats.org/spreadsheetml/2006/main">
  <c r="Z205" i="29"/>
  <c r="U205"/>
  <c r="S205"/>
  <c r="Q205"/>
  <c r="Z204"/>
  <c r="U204"/>
  <c r="S204"/>
  <c r="Q204"/>
  <c r="Z203"/>
  <c r="U203"/>
  <c r="S203"/>
  <c r="Q203"/>
  <c r="Z202"/>
  <c r="U202"/>
  <c r="S202"/>
  <c r="Q202"/>
  <c r="Z201"/>
  <c r="U201"/>
  <c r="S201"/>
  <c r="Q201"/>
  <c r="Z200"/>
  <c r="U200"/>
  <c r="S200"/>
  <c r="Q200"/>
  <c r="Z199"/>
  <c r="U199"/>
  <c r="S199"/>
  <c r="Q199"/>
  <c r="Z198"/>
  <c r="U198"/>
  <c r="Q198"/>
  <c r="E198"/>
  <c r="S198" s="1"/>
  <c r="Z197"/>
  <c r="E197"/>
  <c r="Q197"/>
  <c r="Z196"/>
  <c r="E196"/>
  <c r="Q196" s="1"/>
  <c r="S196"/>
  <c r="Z195"/>
  <c r="E195"/>
  <c r="U195" s="1"/>
  <c r="Z194"/>
  <c r="E194"/>
  <c r="S194"/>
  <c r="Z193"/>
  <c r="E193"/>
  <c r="S193" s="1"/>
  <c r="Q193"/>
  <c r="Z192"/>
  <c r="E192"/>
  <c r="S192" s="1"/>
  <c r="Z191"/>
  <c r="E191"/>
  <c r="S191"/>
  <c r="U191"/>
  <c r="Z190"/>
  <c r="E190"/>
  <c r="S190"/>
  <c r="Z189"/>
  <c r="E189"/>
  <c r="U189" s="1"/>
  <c r="Z188"/>
  <c r="E188"/>
  <c r="U188" s="1"/>
  <c r="Z187"/>
  <c r="E187"/>
  <c r="U187" s="1"/>
  <c r="Z186"/>
  <c r="E186"/>
  <c r="U186"/>
  <c r="S186"/>
  <c r="Z185"/>
  <c r="E185"/>
  <c r="Q185"/>
  <c r="Z184"/>
  <c r="E184"/>
  <c r="S184" s="1"/>
  <c r="Z183"/>
  <c r="E183"/>
  <c r="Z181"/>
  <c r="E181"/>
  <c r="U181"/>
  <c r="Z180"/>
  <c r="E180"/>
  <c r="S180" s="1"/>
  <c r="U180"/>
  <c r="Z179"/>
  <c r="E179"/>
  <c r="S179" s="1"/>
  <c r="U179"/>
  <c r="Z178"/>
  <c r="U178"/>
  <c r="S178"/>
  <c r="Q178"/>
  <c r="Z177"/>
  <c r="U177"/>
  <c r="S177"/>
  <c r="Q177"/>
  <c r="Z176"/>
  <c r="U176"/>
  <c r="S176"/>
  <c r="Q176"/>
  <c r="Z175"/>
  <c r="U175"/>
  <c r="S175"/>
  <c r="Q175"/>
  <c r="Z174"/>
  <c r="U174"/>
  <c r="S174"/>
  <c r="Q174"/>
  <c r="Z173"/>
  <c r="E173"/>
  <c r="U173" s="1"/>
  <c r="Z172"/>
  <c r="E172"/>
  <c r="U172"/>
  <c r="Z171"/>
  <c r="U171"/>
  <c r="S171"/>
  <c r="Q171"/>
  <c r="Z170"/>
  <c r="U170"/>
  <c r="S170"/>
  <c r="Q170"/>
  <c r="Z169"/>
  <c r="U169"/>
  <c r="S169"/>
  <c r="Q169"/>
  <c r="Z168"/>
  <c r="U168"/>
  <c r="S168"/>
  <c r="Q168"/>
  <c r="Z167"/>
  <c r="U167"/>
  <c r="S167"/>
  <c r="Q167"/>
  <c r="Z166"/>
  <c r="U166"/>
  <c r="S166"/>
  <c r="Q166"/>
  <c r="Z165"/>
  <c r="E165"/>
  <c r="Z164"/>
  <c r="E164"/>
  <c r="Q164" s="1"/>
  <c r="Z163"/>
  <c r="E163"/>
  <c r="Q163"/>
  <c r="S163"/>
  <c r="U163"/>
  <c r="Z162"/>
  <c r="E162"/>
  <c r="U162" s="1"/>
  <c r="Z161"/>
  <c r="U161"/>
  <c r="S161"/>
  <c r="Q161"/>
  <c r="Z160"/>
  <c r="U160"/>
  <c r="S160"/>
  <c r="Q160"/>
  <c r="Z159"/>
  <c r="U159"/>
  <c r="S159"/>
  <c r="Q159"/>
  <c r="Z158"/>
  <c r="U158"/>
  <c r="S158"/>
  <c r="Q158"/>
  <c r="Z157"/>
  <c r="E157"/>
  <c r="U157"/>
  <c r="Z156"/>
  <c r="E156"/>
  <c r="Q156" s="1"/>
  <c r="Z155"/>
  <c r="U155"/>
  <c r="S155"/>
  <c r="Q155"/>
  <c r="Z154"/>
  <c r="U154"/>
  <c r="S154"/>
  <c r="Q154"/>
  <c r="U323"/>
  <c r="S323"/>
  <c r="Q323"/>
  <c r="U322"/>
  <c r="S322"/>
  <c r="Q322"/>
  <c r="U321"/>
  <c r="S321"/>
  <c r="Q321"/>
  <c r="U320"/>
  <c r="S320"/>
  <c r="Q320"/>
  <c r="U319"/>
  <c r="S319"/>
  <c r="Q319"/>
  <c r="U318"/>
  <c r="S318"/>
  <c r="Q318"/>
  <c r="U317"/>
  <c r="S317"/>
  <c r="Q317"/>
  <c r="U316"/>
  <c r="S316"/>
  <c r="Q316"/>
  <c r="U315"/>
  <c r="S315"/>
  <c r="Q315"/>
  <c r="U314"/>
  <c r="S314"/>
  <c r="Q314"/>
  <c r="U313"/>
  <c r="S313"/>
  <c r="Q313"/>
  <c r="U312"/>
  <c r="S312"/>
  <c r="Q312"/>
  <c r="U311"/>
  <c r="S311"/>
  <c r="Q311"/>
  <c r="U310"/>
  <c r="S310"/>
  <c r="Q310"/>
  <c r="U309"/>
  <c r="S309"/>
  <c r="Q309"/>
  <c r="U308"/>
  <c r="S308"/>
  <c r="Q308"/>
  <c r="U307"/>
  <c r="S307"/>
  <c r="Q307"/>
  <c r="J296"/>
  <c r="E296"/>
  <c r="M296" s="1"/>
  <c r="J295"/>
  <c r="U295" s="1"/>
  <c r="E295"/>
  <c r="L295" s="1"/>
  <c r="J294"/>
  <c r="Q294" s="1"/>
  <c r="E294"/>
  <c r="J293"/>
  <c r="Q293"/>
  <c r="E293"/>
  <c r="L293"/>
  <c r="J292"/>
  <c r="S292"/>
  <c r="Q292"/>
  <c r="E292"/>
  <c r="J291"/>
  <c r="Q291"/>
  <c r="E291"/>
  <c r="L291"/>
  <c r="J290"/>
  <c r="S290"/>
  <c r="Q290"/>
  <c r="E290"/>
  <c r="J289"/>
  <c r="Q289"/>
  <c r="E289"/>
  <c r="L289"/>
  <c r="J288"/>
  <c r="S288"/>
  <c r="E288"/>
  <c r="J287"/>
  <c r="U287" s="1"/>
  <c r="E287"/>
  <c r="M287" s="1"/>
  <c r="J286"/>
  <c r="S286" s="1"/>
  <c r="Q286"/>
  <c r="E286"/>
  <c r="J285"/>
  <c r="Q285" s="1"/>
  <c r="U285"/>
  <c r="E285"/>
  <c r="N285"/>
  <c r="J284"/>
  <c r="Q284"/>
  <c r="E284"/>
  <c r="M284"/>
  <c r="J283"/>
  <c r="Q283"/>
  <c r="E283"/>
  <c r="L283"/>
  <c r="M283"/>
  <c r="J281"/>
  <c r="Q281" s="1"/>
  <c r="E281"/>
  <c r="M281" s="1"/>
  <c r="J280"/>
  <c r="U280" s="1"/>
  <c r="E280"/>
  <c r="L280" s="1"/>
  <c r="N280"/>
  <c r="J279"/>
  <c r="U279" s="1"/>
  <c r="Q279"/>
  <c r="E279"/>
  <c r="M279"/>
  <c r="J278"/>
  <c r="S278"/>
  <c r="E278"/>
  <c r="J277"/>
  <c r="S277" s="1"/>
  <c r="Q277"/>
  <c r="E277"/>
  <c r="L277"/>
  <c r="J276"/>
  <c r="E276"/>
  <c r="N276" s="1"/>
  <c r="J275"/>
  <c r="U275" s="1"/>
  <c r="S275"/>
  <c r="E275"/>
  <c r="L275"/>
  <c r="J274"/>
  <c r="Q274"/>
  <c r="E274"/>
  <c r="N274"/>
  <c r="J273"/>
  <c r="Q273"/>
  <c r="U273"/>
  <c r="E273"/>
  <c r="L273" s="1"/>
  <c r="J272"/>
  <c r="U272" s="1"/>
  <c r="E272"/>
  <c r="N272" s="1"/>
  <c r="J271"/>
  <c r="Q271" s="1"/>
  <c r="E271"/>
  <c r="J270"/>
  <c r="S270"/>
  <c r="E270"/>
  <c r="L270"/>
  <c r="J269"/>
  <c r="S269"/>
  <c r="Q269"/>
  <c r="E269"/>
  <c r="M269" s="1"/>
  <c r="L269"/>
  <c r="J268"/>
  <c r="Q268"/>
  <c r="E268"/>
  <c r="M268"/>
  <c r="J267"/>
  <c r="U267"/>
  <c r="E267"/>
  <c r="L267"/>
  <c r="J266"/>
  <c r="U266"/>
  <c r="E266"/>
  <c r="M266"/>
  <c r="J265"/>
  <c r="E265"/>
  <c r="L265" s="1"/>
  <c r="J264"/>
  <c r="U264" s="1"/>
  <c r="E264"/>
  <c r="N264" s="1"/>
  <c r="M264"/>
  <c r="J263"/>
  <c r="U263"/>
  <c r="E263"/>
  <c r="L263"/>
  <c r="Z262"/>
  <c r="Z261"/>
  <c r="J261"/>
  <c r="U261"/>
  <c r="E261"/>
  <c r="Z260"/>
  <c r="J260"/>
  <c r="S260"/>
  <c r="E260"/>
  <c r="M260"/>
  <c r="Z259"/>
  <c r="J259"/>
  <c r="U259" s="1"/>
  <c r="Q259"/>
  <c r="E259"/>
  <c r="N259"/>
  <c r="Z258"/>
  <c r="J258"/>
  <c r="S258" s="1"/>
  <c r="U258"/>
  <c r="E258"/>
  <c r="L258"/>
  <c r="M258"/>
  <c r="Z257"/>
  <c r="J257"/>
  <c r="U257"/>
  <c r="E257"/>
  <c r="M257"/>
  <c r="Z256"/>
  <c r="J256"/>
  <c r="S256" s="1"/>
  <c r="Q256"/>
  <c r="E256"/>
  <c r="L256"/>
  <c r="Z255"/>
  <c r="J255"/>
  <c r="E255"/>
  <c r="L255"/>
  <c r="Z254"/>
  <c r="J254"/>
  <c r="S254" s="1"/>
  <c r="E254"/>
  <c r="N254" s="1"/>
  <c r="M254"/>
  <c r="Z253"/>
  <c r="J253"/>
  <c r="Q253" s="1"/>
  <c r="E253"/>
  <c r="N253" s="1"/>
  <c r="Z252"/>
  <c r="J252"/>
  <c r="Q252"/>
  <c r="E252"/>
  <c r="M252"/>
  <c r="N252"/>
  <c r="Z251"/>
  <c r="J251"/>
  <c r="Q251"/>
  <c r="U251"/>
  <c r="E251"/>
  <c r="Z250"/>
  <c r="J250"/>
  <c r="S250" s="1"/>
  <c r="U250"/>
  <c r="E250"/>
  <c r="L250"/>
  <c r="N250"/>
  <c r="M250"/>
  <c r="Z249"/>
  <c r="J249"/>
  <c r="Q249" s="1"/>
  <c r="E249"/>
  <c r="L249" s="1"/>
  <c r="M249"/>
  <c r="Z248"/>
  <c r="J248"/>
  <c r="E248"/>
  <c r="Z247"/>
  <c r="J247"/>
  <c r="Q247"/>
  <c r="U247"/>
  <c r="E247"/>
  <c r="Z246"/>
  <c r="J246"/>
  <c r="Q246" s="1"/>
  <c r="E246"/>
  <c r="L246" s="1"/>
  <c r="Z245"/>
  <c r="J245"/>
  <c r="E245"/>
  <c r="L245" s="1"/>
  <c r="M245"/>
  <c r="Z244"/>
  <c r="J244"/>
  <c r="U244" s="1"/>
  <c r="S244"/>
  <c r="E244"/>
  <c r="Z243"/>
  <c r="J243"/>
  <c r="U243"/>
  <c r="E243"/>
  <c r="M243"/>
  <c r="Z242"/>
  <c r="J242"/>
  <c r="E242"/>
  <c r="M242"/>
  <c r="Z241"/>
  <c r="J241"/>
  <c r="U241" s="1"/>
  <c r="E241"/>
  <c r="M241" s="1"/>
  <c r="L241"/>
  <c r="Z240"/>
  <c r="J240"/>
  <c r="U240" s="1"/>
  <c r="E240"/>
  <c r="Z239"/>
  <c r="J239"/>
  <c r="S239" s="1"/>
  <c r="U239"/>
  <c r="E239"/>
  <c r="M239"/>
  <c r="Z238"/>
  <c r="J238"/>
  <c r="Q238" s="1"/>
  <c r="E238"/>
  <c r="N238" s="1"/>
  <c r="L238"/>
  <c r="Z237"/>
  <c r="Z236"/>
  <c r="J236"/>
  <c r="E236"/>
  <c r="N236" s="1"/>
  <c r="Z235"/>
  <c r="J235"/>
  <c r="Q235"/>
  <c r="U235"/>
  <c r="E235"/>
  <c r="Z234"/>
  <c r="J234"/>
  <c r="S234" s="1"/>
  <c r="E234"/>
  <c r="M234" s="1"/>
  <c r="L234"/>
  <c r="Z233"/>
  <c r="J233"/>
  <c r="U233" s="1"/>
  <c r="E233"/>
  <c r="M233" s="1"/>
  <c r="Z232"/>
  <c r="J232"/>
  <c r="Q232"/>
  <c r="U232"/>
  <c r="E232"/>
  <c r="N232" s="1"/>
  <c r="L232"/>
  <c r="Z231"/>
  <c r="J231"/>
  <c r="U231" s="1"/>
  <c r="Q231"/>
  <c r="E231"/>
  <c r="M231"/>
  <c r="Z230"/>
  <c r="J230"/>
  <c r="Q230" s="1"/>
  <c r="E230"/>
  <c r="L230" s="1"/>
  <c r="Z229"/>
  <c r="J229"/>
  <c r="E229"/>
  <c r="L229" s="1"/>
  <c r="M229"/>
  <c r="Z228"/>
  <c r="J228"/>
  <c r="E228"/>
  <c r="N228"/>
  <c r="L228"/>
  <c r="Z227"/>
  <c r="J227"/>
  <c r="Q227"/>
  <c r="U227"/>
  <c r="E227"/>
  <c r="N227" s="1"/>
  <c r="Z226"/>
  <c r="J226"/>
  <c r="E226"/>
  <c r="M226" s="1"/>
  <c r="Z225"/>
  <c r="J225"/>
  <c r="U225"/>
  <c r="E225"/>
  <c r="L225"/>
  <c r="Z224"/>
  <c r="J224"/>
  <c r="E224"/>
  <c r="N224"/>
  <c r="L224"/>
  <c r="Z223"/>
  <c r="J223"/>
  <c r="U223"/>
  <c r="E223"/>
  <c r="M223"/>
  <c r="Z222"/>
  <c r="J222"/>
  <c r="U222" s="1"/>
  <c r="E222"/>
  <c r="N222" s="1"/>
  <c r="Z221"/>
  <c r="J221"/>
  <c r="U221"/>
  <c r="E221"/>
  <c r="L221"/>
  <c r="Z220"/>
  <c r="J220"/>
  <c r="S220" s="1"/>
  <c r="E220"/>
  <c r="N220" s="1"/>
  <c r="L220"/>
  <c r="Z219"/>
  <c r="J219"/>
  <c r="S219" s="1"/>
  <c r="Q219"/>
  <c r="E219"/>
  <c r="N219"/>
  <c r="M219"/>
  <c r="Z218"/>
  <c r="J218"/>
  <c r="Q218"/>
  <c r="E218"/>
  <c r="M218"/>
  <c r="N218"/>
  <c r="Z217"/>
  <c r="J217"/>
  <c r="E217"/>
  <c r="L217" s="1"/>
  <c r="Z216"/>
  <c r="J216"/>
  <c r="S216"/>
  <c r="E216"/>
  <c r="Z215"/>
  <c r="J215"/>
  <c r="U215"/>
  <c r="E215"/>
  <c r="M215"/>
  <c r="Z214"/>
  <c r="J214"/>
  <c r="E214"/>
  <c r="L214"/>
  <c r="Z213"/>
  <c r="J213"/>
  <c r="U213" s="1"/>
  <c r="E213"/>
  <c r="L213" s="1"/>
  <c r="Z212"/>
  <c r="J212"/>
  <c r="Q212"/>
  <c r="E212"/>
  <c r="N212"/>
  <c r="L212"/>
  <c r="Z211"/>
  <c r="J211"/>
  <c r="E211"/>
  <c r="M211" s="1"/>
  <c r="Z210"/>
  <c r="J210"/>
  <c r="U210"/>
  <c r="Q210"/>
  <c r="E210"/>
  <c r="Z209"/>
  <c r="J209"/>
  <c r="Q209" s="1"/>
  <c r="E209"/>
  <c r="L209" s="1"/>
  <c r="Z208"/>
  <c r="J208"/>
  <c r="U208"/>
  <c r="E208"/>
  <c r="N208"/>
  <c r="Z207"/>
  <c r="J207"/>
  <c r="S207" s="1"/>
  <c r="U207"/>
  <c r="E207"/>
  <c r="N207"/>
  <c r="Z206"/>
  <c r="Z182"/>
  <c r="Z153"/>
  <c r="Z152"/>
  <c r="U152"/>
  <c r="S152"/>
  <c r="Q152"/>
  <c r="N152"/>
  <c r="M152"/>
  <c r="L152"/>
  <c r="Z151"/>
  <c r="U151"/>
  <c r="S151"/>
  <c r="Q151"/>
  <c r="N151"/>
  <c r="M151"/>
  <c r="L151"/>
  <c r="Z150"/>
  <c r="U150"/>
  <c r="S150"/>
  <c r="Q150"/>
  <c r="N150"/>
  <c r="M150"/>
  <c r="L150"/>
  <c r="Z149"/>
  <c r="U149"/>
  <c r="S149"/>
  <c r="Q149"/>
  <c r="N149"/>
  <c r="M149"/>
  <c r="L149"/>
  <c r="Z148"/>
  <c r="U148"/>
  <c r="S148"/>
  <c r="Q148"/>
  <c r="N148"/>
  <c r="M148"/>
  <c r="L148"/>
  <c r="Z147"/>
  <c r="U147"/>
  <c r="S147"/>
  <c r="Q147"/>
  <c r="N147"/>
  <c r="M147"/>
  <c r="L147"/>
  <c r="Z146"/>
  <c r="U146"/>
  <c r="S146"/>
  <c r="Q146"/>
  <c r="N146"/>
  <c r="M146"/>
  <c r="L146"/>
  <c r="Z145"/>
  <c r="U145"/>
  <c r="S145"/>
  <c r="Q145"/>
  <c r="N145"/>
  <c r="M145"/>
  <c r="L145"/>
  <c r="Z144"/>
  <c r="U144"/>
  <c r="S144"/>
  <c r="Q144"/>
  <c r="N144"/>
  <c r="M144"/>
  <c r="L144"/>
  <c r="Z143"/>
  <c r="U143"/>
  <c r="S143"/>
  <c r="Q143"/>
  <c r="N143"/>
  <c r="M143"/>
  <c r="L143"/>
  <c r="Z142"/>
  <c r="U142"/>
  <c r="S142"/>
  <c r="Q142"/>
  <c r="N142"/>
  <c r="M142"/>
  <c r="L142"/>
  <c r="Z141"/>
  <c r="U141"/>
  <c r="S141"/>
  <c r="Q141"/>
  <c r="N141"/>
  <c r="M141"/>
  <c r="L141"/>
  <c r="Z140"/>
  <c r="U140"/>
  <c r="S140"/>
  <c r="Q140"/>
  <c r="N140"/>
  <c r="M140"/>
  <c r="L140"/>
  <c r="Z139"/>
  <c r="U139"/>
  <c r="S139"/>
  <c r="Q139"/>
  <c r="N139"/>
  <c r="M139"/>
  <c r="L139"/>
  <c r="Z138"/>
  <c r="U138"/>
  <c r="S138"/>
  <c r="Q138"/>
  <c r="N138"/>
  <c r="M138"/>
  <c r="L138"/>
  <c r="Z137"/>
  <c r="U137"/>
  <c r="S137"/>
  <c r="Q137"/>
  <c r="N137"/>
  <c r="M137"/>
  <c r="L137"/>
  <c r="Z136"/>
  <c r="U136"/>
  <c r="S136"/>
  <c r="Q136"/>
  <c r="N136"/>
  <c r="M136"/>
  <c r="L136"/>
  <c r="Z135"/>
  <c r="U135"/>
  <c r="S135"/>
  <c r="Q135"/>
  <c r="N135"/>
  <c r="M135"/>
  <c r="L135"/>
  <c r="Z134"/>
  <c r="U134"/>
  <c r="S134"/>
  <c r="Q134"/>
  <c r="N134"/>
  <c r="M134"/>
  <c r="L134"/>
  <c r="Z133"/>
  <c r="U133"/>
  <c r="S133"/>
  <c r="Q133"/>
  <c r="N133"/>
  <c r="M133"/>
  <c r="L133"/>
  <c r="Z132"/>
  <c r="U132"/>
  <c r="S132"/>
  <c r="Q132"/>
  <c r="N132"/>
  <c r="M132"/>
  <c r="L132"/>
  <c r="Z131"/>
  <c r="U131"/>
  <c r="S131"/>
  <c r="Q131"/>
  <c r="N131"/>
  <c r="M131"/>
  <c r="L131"/>
  <c r="Z130"/>
  <c r="U130"/>
  <c r="S130"/>
  <c r="Q130"/>
  <c r="N130"/>
  <c r="M130"/>
  <c r="L130"/>
  <c r="Z129"/>
  <c r="U129"/>
  <c r="S129"/>
  <c r="Q129"/>
  <c r="N129"/>
  <c r="M129"/>
  <c r="L129"/>
  <c r="Z128"/>
  <c r="U128"/>
  <c r="S128"/>
  <c r="Q128"/>
  <c r="N128"/>
  <c r="M128"/>
  <c r="L128"/>
  <c r="Z127"/>
  <c r="U127"/>
  <c r="S127"/>
  <c r="Q127"/>
  <c r="N127"/>
  <c r="M127"/>
  <c r="L127"/>
  <c r="Z126"/>
  <c r="U126"/>
  <c r="S126"/>
  <c r="Q126"/>
  <c r="N126"/>
  <c r="M126"/>
  <c r="L126"/>
  <c r="Z125"/>
  <c r="U125"/>
  <c r="S125"/>
  <c r="Q125"/>
  <c r="N125"/>
  <c r="M125"/>
  <c r="L125"/>
  <c r="Z124"/>
  <c r="U124"/>
  <c r="S124"/>
  <c r="Q124"/>
  <c r="N124"/>
  <c r="M124"/>
  <c r="L124"/>
  <c r="Z123"/>
  <c r="U123"/>
  <c r="S123"/>
  <c r="Q123"/>
  <c r="N123"/>
  <c r="M123"/>
  <c r="L123"/>
  <c r="Z122"/>
  <c r="U122"/>
  <c r="S122"/>
  <c r="Q122"/>
  <c r="N122"/>
  <c r="M122"/>
  <c r="L122"/>
  <c r="Z121"/>
  <c r="U121"/>
  <c r="S121"/>
  <c r="Q121"/>
  <c r="N121"/>
  <c r="M121"/>
  <c r="L121"/>
  <c r="Z120"/>
  <c r="U120"/>
  <c r="S120"/>
  <c r="Q120"/>
  <c r="N120"/>
  <c r="M120"/>
  <c r="L120"/>
  <c r="Z119"/>
  <c r="U119"/>
  <c r="S119"/>
  <c r="Q119"/>
  <c r="N119"/>
  <c r="M119"/>
  <c r="L119"/>
  <c r="Z118"/>
  <c r="U118"/>
  <c r="S118"/>
  <c r="Q118"/>
  <c r="N118"/>
  <c r="M118"/>
  <c r="L118"/>
  <c r="Z117"/>
  <c r="U117"/>
  <c r="S117"/>
  <c r="Q117"/>
  <c r="N117"/>
  <c r="M117"/>
  <c r="L117"/>
  <c r="Z116"/>
  <c r="U116"/>
  <c r="S116"/>
  <c r="Q116"/>
  <c r="N116"/>
  <c r="M116"/>
  <c r="L116"/>
  <c r="Z115"/>
  <c r="U115"/>
  <c r="S115"/>
  <c r="Q115"/>
  <c r="N115"/>
  <c r="M115"/>
  <c r="L115"/>
  <c r="Z114"/>
  <c r="U114"/>
  <c r="S114"/>
  <c r="Q114"/>
  <c r="N114"/>
  <c r="M114"/>
  <c r="L114"/>
  <c r="Z113"/>
  <c r="U113"/>
  <c r="S113"/>
  <c r="Q113"/>
  <c r="N113"/>
  <c r="M113"/>
  <c r="L113"/>
  <c r="Z112"/>
  <c r="U112"/>
  <c r="S112"/>
  <c r="Q112"/>
  <c r="N112"/>
  <c r="M112"/>
  <c r="L112"/>
  <c r="Z111"/>
  <c r="U111"/>
  <c r="S111"/>
  <c r="Q111"/>
  <c r="N111"/>
  <c r="M111"/>
  <c r="L111"/>
  <c r="Z110"/>
  <c r="U110"/>
  <c r="S110"/>
  <c r="Q110"/>
  <c r="N110"/>
  <c r="M110"/>
  <c r="L110"/>
  <c r="Z109"/>
  <c r="U109"/>
  <c r="S109"/>
  <c r="Q109"/>
  <c r="N109"/>
  <c r="M109"/>
  <c r="L109"/>
  <c r="Z108"/>
  <c r="U108"/>
  <c r="S108"/>
  <c r="Q108"/>
  <c r="N108"/>
  <c r="M108"/>
  <c r="L108"/>
  <c r="Z107"/>
  <c r="U107"/>
  <c r="S107"/>
  <c r="Q107"/>
  <c r="N107"/>
  <c r="M107"/>
  <c r="L107"/>
  <c r="Z106"/>
  <c r="U106"/>
  <c r="S106"/>
  <c r="Q106"/>
  <c r="N106"/>
  <c r="M106"/>
  <c r="L106"/>
  <c r="Z105"/>
  <c r="U105"/>
  <c r="S105"/>
  <c r="Q105"/>
  <c r="N105"/>
  <c r="M105"/>
  <c r="L105"/>
  <c r="Z104"/>
  <c r="U104"/>
  <c r="S104"/>
  <c r="Q104"/>
  <c r="N104"/>
  <c r="M104"/>
  <c r="L104"/>
  <c r="Z103"/>
  <c r="U103"/>
  <c r="S103"/>
  <c r="Q103"/>
  <c r="N103"/>
  <c r="M103"/>
  <c r="L103"/>
  <c r="Z102"/>
  <c r="U102"/>
  <c r="S102"/>
  <c r="Q102"/>
  <c r="N102"/>
  <c r="M102"/>
  <c r="L102"/>
  <c r="Z101"/>
  <c r="U101"/>
  <c r="S101"/>
  <c r="Q101"/>
  <c r="N101"/>
  <c r="M101"/>
  <c r="L101"/>
  <c r="Z100"/>
  <c r="U100"/>
  <c r="S100"/>
  <c r="Q100"/>
  <c r="N100"/>
  <c r="M100"/>
  <c r="L100"/>
  <c r="Z99"/>
  <c r="U99"/>
  <c r="S99"/>
  <c r="Q99"/>
  <c r="N99"/>
  <c r="M99"/>
  <c r="L99"/>
  <c r="Z98"/>
  <c r="U98"/>
  <c r="S98"/>
  <c r="Q98"/>
  <c r="N98"/>
  <c r="M98"/>
  <c r="L98"/>
  <c r="Z97"/>
  <c r="U97"/>
  <c r="S97"/>
  <c r="Q97"/>
  <c r="N97"/>
  <c r="M97"/>
  <c r="L97"/>
  <c r="Z96"/>
  <c r="U95"/>
  <c r="S95"/>
  <c r="Q95"/>
  <c r="N95"/>
  <c r="M95"/>
  <c r="L95"/>
  <c r="U94"/>
  <c r="S94"/>
  <c r="Q94"/>
  <c r="N94"/>
  <c r="M94"/>
  <c r="L94"/>
  <c r="U93"/>
  <c r="S93"/>
  <c r="Q93"/>
  <c r="N93"/>
  <c r="M93"/>
  <c r="L93"/>
  <c r="U92"/>
  <c r="S92"/>
  <c r="Q92"/>
  <c r="N92"/>
  <c r="M92"/>
  <c r="L92"/>
  <c r="U91"/>
  <c r="S91"/>
  <c r="Q91"/>
  <c r="N91"/>
  <c r="M91"/>
  <c r="L91"/>
  <c r="U90"/>
  <c r="S90"/>
  <c r="Q90"/>
  <c r="N90"/>
  <c r="M90"/>
  <c r="L90"/>
  <c r="U89"/>
  <c r="S89"/>
  <c r="Q89"/>
  <c r="N89"/>
  <c r="M89"/>
  <c r="L89"/>
  <c r="U88"/>
  <c r="S88"/>
  <c r="Q88"/>
  <c r="N88"/>
  <c r="M88"/>
  <c r="L88"/>
  <c r="U87"/>
  <c r="S87"/>
  <c r="Q87"/>
  <c r="N87"/>
  <c r="M87"/>
  <c r="L87"/>
  <c r="U86"/>
  <c r="S86"/>
  <c r="Q86"/>
  <c r="N86"/>
  <c r="M86"/>
  <c r="L86"/>
  <c r="U85"/>
  <c r="S85"/>
  <c r="Q85"/>
  <c r="N85"/>
  <c r="M85"/>
  <c r="L85"/>
  <c r="U84"/>
  <c r="S84"/>
  <c r="Q84"/>
  <c r="N84"/>
  <c r="M84"/>
  <c r="L84"/>
  <c r="U83"/>
  <c r="S83"/>
  <c r="Q83"/>
  <c r="N83"/>
  <c r="M83"/>
  <c r="L83"/>
  <c r="U82"/>
  <c r="S82"/>
  <c r="Q82"/>
  <c r="N82"/>
  <c r="M82"/>
  <c r="L82"/>
  <c r="U81"/>
  <c r="S81"/>
  <c r="Q81"/>
  <c r="N81"/>
  <c r="M81"/>
  <c r="L81"/>
  <c r="U80"/>
  <c r="S80"/>
  <c r="Q80"/>
  <c r="N80"/>
  <c r="M80"/>
  <c r="L80"/>
  <c r="U79"/>
  <c r="S79"/>
  <c r="Q79"/>
  <c r="N79"/>
  <c r="M79"/>
  <c r="L79"/>
  <c r="U78"/>
  <c r="S78"/>
  <c r="Q78"/>
  <c r="N78"/>
  <c r="M78"/>
  <c r="L78"/>
  <c r="U77"/>
  <c r="S77"/>
  <c r="Q77"/>
  <c r="N77"/>
  <c r="M77"/>
  <c r="L77"/>
  <c r="U76"/>
  <c r="S76"/>
  <c r="Q76"/>
  <c r="N76"/>
  <c r="M76"/>
  <c r="L76"/>
  <c r="U75"/>
  <c r="S75"/>
  <c r="Q75"/>
  <c r="N75"/>
  <c r="M75"/>
  <c r="L75"/>
  <c r="U74"/>
  <c r="S74"/>
  <c r="Q74"/>
  <c r="N74"/>
  <c r="M74"/>
  <c r="L74"/>
  <c r="U73"/>
  <c r="S73"/>
  <c r="Q73"/>
  <c r="N73"/>
  <c r="M73"/>
  <c r="L73"/>
  <c r="U72"/>
  <c r="S72"/>
  <c r="Q72"/>
  <c r="N72"/>
  <c r="M72"/>
  <c r="L72"/>
  <c r="U71"/>
  <c r="S71"/>
  <c r="Q71"/>
  <c r="N71"/>
  <c r="M71"/>
  <c r="L71"/>
  <c r="U70"/>
  <c r="S70"/>
  <c r="Q70"/>
  <c r="N70"/>
  <c r="M70"/>
  <c r="L70"/>
  <c r="U69"/>
  <c r="S69"/>
  <c r="Q69"/>
  <c r="N69"/>
  <c r="M69"/>
  <c r="L69"/>
  <c r="U68"/>
  <c r="S68"/>
  <c r="Q68"/>
  <c r="N68"/>
  <c r="M68"/>
  <c r="L68"/>
  <c r="U67"/>
  <c r="S67"/>
  <c r="Q67"/>
  <c r="N67"/>
  <c r="M67"/>
  <c r="L67"/>
  <c r="U66"/>
  <c r="S66"/>
  <c r="Q66"/>
  <c r="N66"/>
  <c r="M66"/>
  <c r="L66"/>
  <c r="U65"/>
  <c r="S65"/>
  <c r="Q65"/>
  <c r="N65"/>
  <c r="M65"/>
  <c r="L65"/>
  <c r="U64"/>
  <c r="S64"/>
  <c r="Q64"/>
  <c r="N64"/>
  <c r="M64"/>
  <c r="L64"/>
  <c r="U63"/>
  <c r="S63"/>
  <c r="Q63"/>
  <c r="N63"/>
  <c r="M63"/>
  <c r="L63"/>
  <c r="U62"/>
  <c r="S62"/>
  <c r="Q62"/>
  <c r="N62"/>
  <c r="M62"/>
  <c r="L62"/>
  <c r="U61"/>
  <c r="S61"/>
  <c r="Q61"/>
  <c r="N61"/>
  <c r="M61"/>
  <c r="L61"/>
  <c r="U60"/>
  <c r="S60"/>
  <c r="Q60"/>
  <c r="N60"/>
  <c r="M60"/>
  <c r="L60"/>
  <c r="U59"/>
  <c r="S59"/>
  <c r="Q59"/>
  <c r="N59"/>
  <c r="M59"/>
  <c r="L59"/>
  <c r="U58"/>
  <c r="S58"/>
  <c r="Q58"/>
  <c r="N58"/>
  <c r="M58"/>
  <c r="L58"/>
  <c r="U57"/>
  <c r="S57"/>
  <c r="Q57"/>
  <c r="N57"/>
  <c r="M57"/>
  <c r="L57"/>
  <c r="U56"/>
  <c r="S56"/>
  <c r="Q56"/>
  <c r="N56"/>
  <c r="M56"/>
  <c r="L56"/>
  <c r="U55"/>
  <c r="S55"/>
  <c r="Q55"/>
  <c r="N55"/>
  <c r="M55"/>
  <c r="L55"/>
  <c r="U54"/>
  <c r="S54"/>
  <c r="Q54"/>
  <c r="N54"/>
  <c r="M54"/>
  <c r="L54"/>
  <c r="U53"/>
  <c r="S53"/>
  <c r="Q53"/>
  <c r="N53"/>
  <c r="M53"/>
  <c r="L53"/>
  <c r="U52"/>
  <c r="S52"/>
  <c r="Q52"/>
  <c r="N52"/>
  <c r="M52"/>
  <c r="L52"/>
  <c r="U51"/>
  <c r="S51"/>
  <c r="Q51"/>
  <c r="N51"/>
  <c r="M51"/>
  <c r="L51"/>
  <c r="U50"/>
  <c r="S50"/>
  <c r="Q50"/>
  <c r="N50"/>
  <c r="M50"/>
  <c r="L50"/>
  <c r="U49"/>
  <c r="S49"/>
  <c r="Q49"/>
  <c r="N49"/>
  <c r="M49"/>
  <c r="L49"/>
  <c r="U48"/>
  <c r="S48"/>
  <c r="Q48"/>
  <c r="N48"/>
  <c r="M48"/>
  <c r="L48"/>
  <c r="U47"/>
  <c r="S47"/>
  <c r="Q47"/>
  <c r="N47"/>
  <c r="M47"/>
  <c r="L47"/>
  <c r="U46"/>
  <c r="S46"/>
  <c r="Q46"/>
  <c r="N46"/>
  <c r="M46"/>
  <c r="L46"/>
  <c r="U45"/>
  <c r="S45"/>
  <c r="Q45"/>
  <c r="N45"/>
  <c r="M45"/>
  <c r="L45"/>
  <c r="U44"/>
  <c r="S44"/>
  <c r="Q44"/>
  <c r="N44"/>
  <c r="M44"/>
  <c r="L44"/>
  <c r="U43"/>
  <c r="S43"/>
  <c r="Q43"/>
  <c r="N43"/>
  <c r="M43"/>
  <c r="L43"/>
  <c r="U42"/>
  <c r="S42"/>
  <c r="Q42"/>
  <c r="N42"/>
  <c r="M42"/>
  <c r="L42"/>
  <c r="U41"/>
  <c r="S41"/>
  <c r="Q41"/>
  <c r="N41"/>
  <c r="M41"/>
  <c r="L41"/>
  <c r="U40"/>
  <c r="S40"/>
  <c r="Q40"/>
  <c r="N40"/>
  <c r="M40"/>
  <c r="L40"/>
  <c r="U39"/>
  <c r="S39"/>
  <c r="Q39"/>
  <c r="N39"/>
  <c r="M39"/>
  <c r="L39"/>
  <c r="Z38"/>
  <c r="U38"/>
  <c r="S38"/>
  <c r="Q38"/>
  <c r="N38"/>
  <c r="M38"/>
  <c r="L38"/>
  <c r="U37"/>
  <c r="S37"/>
  <c r="Q37"/>
  <c r="N37"/>
  <c r="M37"/>
  <c r="L37"/>
  <c r="Z36"/>
  <c r="U36"/>
  <c r="S36"/>
  <c r="Q36"/>
  <c r="N36"/>
  <c r="M36"/>
  <c r="L36"/>
  <c r="U35"/>
  <c r="S35"/>
  <c r="Q35"/>
  <c r="N35"/>
  <c r="M35"/>
  <c r="L35"/>
  <c r="Z34"/>
  <c r="U34"/>
  <c r="S34"/>
  <c r="Q34"/>
  <c r="N34"/>
  <c r="M34"/>
  <c r="L34"/>
  <c r="U33"/>
  <c r="S33"/>
  <c r="Q33"/>
  <c r="N33"/>
  <c r="M33"/>
  <c r="L33"/>
  <c r="U32"/>
  <c r="S32"/>
  <c r="Q32"/>
  <c r="N32"/>
  <c r="M32"/>
  <c r="L32"/>
  <c r="U31"/>
  <c r="S31"/>
  <c r="Q31"/>
  <c r="N31"/>
  <c r="M31"/>
  <c r="L31"/>
  <c r="Z30"/>
  <c r="U30"/>
  <c r="S30"/>
  <c r="Q30"/>
  <c r="N30"/>
  <c r="M30"/>
  <c r="L30"/>
  <c r="U29"/>
  <c r="S29"/>
  <c r="Q29"/>
  <c r="N29"/>
  <c r="M29"/>
  <c r="L29"/>
  <c r="Z28"/>
  <c r="U28"/>
  <c r="S28"/>
  <c r="Q28"/>
  <c r="N28"/>
  <c r="M28"/>
  <c r="L28"/>
  <c r="U27"/>
  <c r="S27"/>
  <c r="Q27"/>
  <c r="N27"/>
  <c r="M27"/>
  <c r="L27"/>
  <c r="Z26"/>
  <c r="U26"/>
  <c r="S26"/>
  <c r="Q26"/>
  <c r="N26"/>
  <c r="M26"/>
  <c r="L26"/>
  <c r="U25"/>
  <c r="S25"/>
  <c r="Q25"/>
  <c r="N25"/>
  <c r="M25"/>
  <c r="L25"/>
  <c r="Z24"/>
  <c r="U24"/>
  <c r="S24"/>
  <c r="Q24"/>
  <c r="N24"/>
  <c r="M24"/>
  <c r="L24"/>
  <c r="U23"/>
  <c r="S23"/>
  <c r="Q23"/>
  <c r="N23"/>
  <c r="M23"/>
  <c r="L23"/>
  <c r="Z22"/>
  <c r="U22"/>
  <c r="S22"/>
  <c r="Q22"/>
  <c r="N22"/>
  <c r="M22"/>
  <c r="L22"/>
  <c r="U21"/>
  <c r="S21"/>
  <c r="Q21"/>
  <c r="N21"/>
  <c r="M21"/>
  <c r="L21"/>
  <c r="Z20"/>
  <c r="U20"/>
  <c r="S20"/>
  <c r="Q20"/>
  <c r="N20"/>
  <c r="M20"/>
  <c r="L20"/>
  <c r="U19"/>
  <c r="S19"/>
  <c r="Q19"/>
  <c r="N19"/>
  <c r="M19"/>
  <c r="L19"/>
  <c r="Z18"/>
  <c r="U18"/>
  <c r="S18"/>
  <c r="Q18"/>
  <c r="N18"/>
  <c r="M18"/>
  <c r="L18"/>
  <c r="U17"/>
  <c r="S17"/>
  <c r="Q17"/>
  <c r="N17"/>
  <c r="M17"/>
  <c r="L17"/>
  <c r="Z16"/>
  <c r="U16"/>
  <c r="S16"/>
  <c r="Q16"/>
  <c r="N16"/>
  <c r="M16"/>
  <c r="L16"/>
  <c r="U15"/>
  <c r="S15"/>
  <c r="Q15"/>
  <c r="N15"/>
  <c r="M15"/>
  <c r="L15"/>
  <c r="Z14"/>
  <c r="U14"/>
  <c r="S14"/>
  <c r="Q14"/>
  <c r="N14"/>
  <c r="M14"/>
  <c r="L14"/>
  <c r="U13"/>
  <c r="S13"/>
  <c r="Q13"/>
  <c r="N13"/>
  <c r="M13"/>
  <c r="L13"/>
  <c r="Z12"/>
  <c r="U12"/>
  <c r="S12"/>
  <c r="Q12"/>
  <c r="N12"/>
  <c r="M12"/>
  <c r="L12"/>
  <c r="Z11"/>
  <c r="U14" i="39"/>
  <c r="U15"/>
  <c r="U16"/>
  <c r="U17"/>
  <c r="U18"/>
  <c r="U19"/>
  <c r="U20"/>
  <c r="U21"/>
  <c r="U22"/>
  <c r="U23"/>
  <c r="U24"/>
  <c r="U25"/>
  <c r="U26"/>
  <c r="U27"/>
  <c r="U28"/>
  <c r="U13"/>
  <c r="S14"/>
  <c r="S15"/>
  <c r="S16"/>
  <c r="S17"/>
  <c r="S18"/>
  <c r="S19"/>
  <c r="S20"/>
  <c r="S21"/>
  <c r="S22"/>
  <c r="S23"/>
  <c r="S24"/>
  <c r="S25"/>
  <c r="S26"/>
  <c r="S27"/>
  <c r="S28"/>
  <c r="S13"/>
  <c r="Q14"/>
  <c r="Q15"/>
  <c r="Q16"/>
  <c r="Q17"/>
  <c r="Q18"/>
  <c r="Q19"/>
  <c r="Q20"/>
  <c r="Q21"/>
  <c r="Q22"/>
  <c r="Q23"/>
  <c r="Q24"/>
  <c r="Q25"/>
  <c r="Q26"/>
  <c r="Q27"/>
  <c r="Q28"/>
  <c r="Q13"/>
  <c r="Z28"/>
  <c r="Z26"/>
  <c r="Z24"/>
  <c r="Z22"/>
  <c r="Z20"/>
  <c r="Z18"/>
  <c r="Z16"/>
  <c r="Z14"/>
  <c r="Z29"/>
  <c r="S209" i="29"/>
  <c r="L211"/>
  <c r="S215"/>
  <c r="U218"/>
  <c r="L219"/>
  <c r="L223"/>
  <c r="L227"/>
  <c r="M230"/>
  <c r="S231"/>
  <c r="L235"/>
  <c r="S243"/>
  <c r="M246"/>
  <c r="Q250"/>
  <c r="Q258"/>
  <c r="L261"/>
  <c r="S273"/>
  <c r="N283"/>
  <c r="N287"/>
  <c r="N289"/>
  <c r="N291"/>
  <c r="N293"/>
  <c r="S294"/>
  <c r="N295"/>
  <c r="Q221"/>
  <c r="Q225"/>
  <c r="N230"/>
  <c r="N234"/>
  <c r="N242"/>
  <c r="N246"/>
  <c r="S249"/>
  <c r="L279"/>
  <c r="L281"/>
  <c r="L284"/>
  <c r="Q295"/>
  <c r="M208"/>
  <c r="S213"/>
  <c r="S221"/>
  <c r="M240"/>
  <c r="S241"/>
  <c r="M244"/>
  <c r="M248"/>
  <c r="U249"/>
  <c r="S264"/>
  <c r="S266"/>
  <c r="S268"/>
  <c r="S272"/>
  <c r="N275"/>
  <c r="N277"/>
  <c r="N279"/>
  <c r="S280"/>
  <c r="N281"/>
  <c r="S283"/>
  <c r="N284"/>
  <c r="S285"/>
  <c r="S287"/>
  <c r="S289"/>
  <c r="S291"/>
  <c r="S293"/>
  <c r="S295"/>
  <c r="L264"/>
  <c r="U190"/>
  <c r="U192"/>
  <c r="U194"/>
  <c r="S197"/>
  <c r="S257"/>
  <c r="Q266"/>
  <c r="Q184"/>
  <c r="S185"/>
  <c r="Q190"/>
  <c r="U196"/>
  <c r="Q239"/>
  <c r="U184"/>
  <c r="S189"/>
  <c r="U185"/>
  <c r="Q187"/>
  <c r="Q191"/>
  <c r="Q195"/>
  <c r="U197"/>
  <c r="S187"/>
  <c r="Q192"/>
  <c r="S195"/>
  <c r="N217"/>
  <c r="M227"/>
  <c r="M259"/>
  <c r="L259"/>
  <c r="L287"/>
  <c r="Q243"/>
  <c r="U269"/>
  <c r="U291"/>
  <c r="M295"/>
  <c r="L208"/>
  <c r="S156"/>
  <c r="U256"/>
  <c r="N226"/>
  <c r="S210"/>
  <c r="Q211"/>
  <c r="M213"/>
  <c r="Q214"/>
  <c r="S218"/>
  <c r="N223"/>
  <c r="L226"/>
  <c r="U245"/>
  <c r="M255"/>
  <c r="N255"/>
  <c r="U270"/>
  <c r="U293"/>
  <c r="Q179"/>
  <c r="Q180"/>
  <c r="M228"/>
  <c r="M220"/>
  <c r="U260"/>
  <c r="U238"/>
  <c r="U209"/>
  <c r="N211"/>
  <c r="Q215"/>
  <c r="M217"/>
  <c r="S238"/>
  <c r="Q257"/>
  <c r="Q270"/>
  <c r="M277"/>
  <c r="M289"/>
  <c r="U290"/>
  <c r="S164"/>
  <c r="L272"/>
  <c r="S225"/>
  <c r="N231"/>
  <c r="S240"/>
  <c r="U156"/>
  <c r="Q162"/>
  <c r="U164"/>
  <c r="Q172"/>
  <c r="Q181"/>
  <c r="S162"/>
  <c r="S172"/>
  <c r="S181"/>
  <c r="L233"/>
  <c r="Q208"/>
  <c r="U212"/>
  <c r="U224"/>
  <c r="Q224"/>
  <c r="N233"/>
  <c r="U236"/>
  <c r="Q236"/>
  <c r="S208"/>
  <c r="S212"/>
  <c r="S224"/>
  <c r="S232"/>
  <c r="S236"/>
  <c r="L240"/>
  <c r="N240"/>
  <c r="L244"/>
  <c r="N244"/>
  <c r="L248"/>
  <c r="N248"/>
  <c r="L254"/>
  <c r="Q260"/>
  <c r="Q264"/>
  <c r="U268"/>
  <c r="Q272"/>
  <c r="M275"/>
  <c r="Q280"/>
  <c r="U283"/>
  <c r="U286"/>
  <c r="Q287"/>
  <c r="U289"/>
  <c r="M293"/>
  <c r="U294"/>
  <c r="M291"/>
  <c r="U292"/>
  <c r="Q241"/>
  <c r="Q240"/>
  <c r="U277"/>
  <c r="S227"/>
  <c r="N213"/>
  <c r="N288"/>
  <c r="M236"/>
  <c r="N270"/>
  <c r="M238"/>
  <c r="Q234"/>
  <c r="L236"/>
  <c r="L242"/>
  <c r="U253"/>
  <c r="M270"/>
  <c r="M272"/>
  <c r="M274"/>
  <c r="M276"/>
  <c r="L285"/>
  <c r="Q189"/>
  <c r="Q194"/>
  <c r="Q267"/>
  <c r="Q254"/>
  <c r="S251"/>
  <c r="N256"/>
  <c r="N243"/>
  <c r="N214"/>
  <c r="M285"/>
  <c r="U246"/>
  <c r="S279"/>
  <c r="L276"/>
  <c r="U254"/>
  <c r="L243"/>
  <c r="U234"/>
  <c r="Q173"/>
  <c r="S267"/>
  <c r="M256"/>
  <c r="S235"/>
  <c r="N209"/>
  <c r="M232"/>
  <c r="M214"/>
  <c r="S253"/>
  <c r="M209"/>
  <c r="L274"/>
  <c r="S173"/>
  <c r="Q275"/>
  <c r="N245"/>
  <c r="S246"/>
  <c r="Q207"/>
  <c r="U193"/>
  <c r="L278"/>
  <c r="Q213"/>
  <c r="M224"/>
  <c r="Q186"/>
  <c r="N249"/>
  <c r="N258"/>
  <c r="U165"/>
  <c r="L218"/>
  <c r="S247"/>
  <c r="L252"/>
  <c r="N215"/>
  <c r="N265"/>
  <c r="Q233"/>
  <c r="U230"/>
  <c r="L296"/>
  <c r="M265"/>
  <c r="S233"/>
  <c r="M253"/>
  <c r="N296"/>
  <c r="N292"/>
  <c r="N241"/>
  <c r="M212"/>
  <c r="U219"/>
  <c r="Q244"/>
  <c r="U242"/>
  <c r="L215"/>
  <c r="N229"/>
  <c r="S259"/>
  <c r="M267"/>
  <c r="N239"/>
  <c r="Q222"/>
  <c r="S230"/>
  <c r="N221"/>
  <c r="S222"/>
  <c r="L253"/>
  <c r="N267"/>
  <c r="M263"/>
  <c r="N263"/>
  <c r="M221"/>
  <c r="N269"/>
  <c r="L239"/>
  <c r="N247"/>
  <c r="L247"/>
  <c r="M286"/>
  <c r="N286"/>
  <c r="S296"/>
  <c r="U296"/>
  <c r="N216"/>
  <c r="M216"/>
  <c r="L216"/>
  <c r="Q245"/>
  <c r="S245"/>
  <c r="N257"/>
  <c r="L257"/>
  <c r="N260"/>
  <c r="L260"/>
  <c r="U265"/>
  <c r="Q265"/>
  <c r="N268"/>
  <c r="L268"/>
  <c r="S265"/>
  <c r="Q263"/>
  <c r="Q157"/>
  <c r="M222"/>
  <c r="S214"/>
  <c r="U214"/>
  <c r="U229"/>
  <c r="S229"/>
  <c r="Q229"/>
  <c r="Q242"/>
  <c r="S242"/>
  <c r="N273"/>
  <c r="U284"/>
  <c r="S284"/>
  <c r="L292"/>
  <c r="M292"/>
  <c r="S188"/>
  <c r="Q188"/>
  <c r="U211"/>
  <c r="S211"/>
  <c r="N261"/>
  <c r="M261"/>
  <c r="N271"/>
  <c r="L271"/>
  <c r="M271"/>
  <c r="M290"/>
  <c r="L290"/>
  <c r="N290"/>
  <c r="S165"/>
  <c r="Q165"/>
  <c r="L207"/>
  <c r="S226"/>
  <c r="Q226"/>
  <c r="U226"/>
  <c r="N210"/>
  <c r="L210"/>
  <c r="M210"/>
  <c r="M225"/>
  <c r="N225"/>
  <c r="S228"/>
  <c r="U228"/>
  <c r="Q228"/>
  <c r="N235"/>
  <c r="M235"/>
  <c r="U217"/>
  <c r="Q217"/>
  <c r="U255"/>
  <c r="Q255"/>
  <c r="S276"/>
  <c r="U276"/>
  <c r="M294"/>
  <c r="L294"/>
  <c r="N294"/>
  <c r="S255"/>
  <c r="S252"/>
  <c r="U252"/>
  <c r="L266"/>
  <c r="N266"/>
  <c r="U183"/>
  <c r="S183"/>
  <c r="Q183"/>
  <c r="S281"/>
  <c r="S263"/>
  <c r="Q223"/>
  <c r="S223"/>
  <c r="S248"/>
  <c r="Q248"/>
  <c r="U248"/>
  <c r="S261"/>
  <c r="Q261"/>
  <c r="U271"/>
  <c r="S271"/>
  <c r="N278"/>
  <c r="M278"/>
  <c r="M288"/>
  <c r="L288"/>
  <c r="U274"/>
  <c r="S274"/>
  <c r="U278"/>
  <c r="Q216"/>
  <c r="U216"/>
  <c r="N251"/>
  <c r="M251"/>
  <c r="L251"/>
  <c r="U281"/>
  <c r="Q220"/>
  <c r="M273"/>
  <c r="M247"/>
  <c r="U220"/>
  <c r="L231"/>
  <c r="L286"/>
  <c r="Q288"/>
  <c r="M207"/>
  <c r="S217"/>
  <c r="L222"/>
  <c r="Q276"/>
  <c r="Q278"/>
  <c r="U288"/>
  <c r="Q296"/>
  <c r="S157"/>
  <c r="M280" l="1"/>
</calcChain>
</file>

<file path=xl/sharedStrings.xml><?xml version="1.0" encoding="utf-8"?>
<sst xmlns="http://schemas.openxmlformats.org/spreadsheetml/2006/main" count="1741" uniqueCount="905">
  <si>
    <t>вернуться к оглавлению</t>
  </si>
  <si>
    <t>Наименование товаров</t>
  </si>
  <si>
    <t>Код</t>
  </si>
  <si>
    <t>Оптовые</t>
  </si>
  <si>
    <t>Наличие</t>
  </si>
  <si>
    <t>Ваш заказ</t>
  </si>
  <si>
    <t>Фото</t>
  </si>
  <si>
    <t xml:space="preserve">Сроки поступления </t>
  </si>
  <si>
    <t>под заказ</t>
  </si>
  <si>
    <t>по запросу</t>
  </si>
  <si>
    <t>Условные обозначения:</t>
  </si>
  <si>
    <t>new - новый товар</t>
  </si>
  <si>
    <t xml:space="preserve">      - цена снижена</t>
  </si>
  <si>
    <t>Доска обрезная</t>
  </si>
  <si>
    <t>Брус не строганный</t>
  </si>
  <si>
    <t>Розница</t>
  </si>
  <si>
    <t>Мелкооптовая</t>
  </si>
  <si>
    <t>шт</t>
  </si>
  <si>
    <t>25*100*6000 2-сорт Акция, 66шт/м3</t>
  </si>
  <si>
    <t>25*100*6000 2-сорт ГОСТ, 66шт/м3</t>
  </si>
  <si>
    <t>25*100*6000 1-сорт, Акция, 66шт/м3</t>
  </si>
  <si>
    <t>25*100*6000 1-сорт, Эконом, 66шт/м3</t>
  </si>
  <si>
    <t>25*100*6000 1-сорт, ТУ, 66шт/м3</t>
  </si>
  <si>
    <t>25*100*6000 1-сорт, ГОСТ, 66шт/м3</t>
  </si>
  <si>
    <t>25*150*6000 2-сорт Акция, 44шт/м3</t>
  </si>
  <si>
    <t>25*150*6000 2-сорт ГОСТ, 44шт/м3</t>
  </si>
  <si>
    <t>25*150*6000 1-сорт, Эконом, 44шт/м3</t>
  </si>
  <si>
    <t>25*150*6000 1-сорт, Акция, 44шт/м3</t>
  </si>
  <si>
    <t>25*150*6000 1-сорт, ТУ, 44шт/м3</t>
  </si>
  <si>
    <t>25*150*6000 1-сорт, ГОСТ, 44шт/м3</t>
  </si>
  <si>
    <t>нал.- м3/шт.</t>
  </si>
  <si>
    <t>б.нал- м3/шт.</t>
  </si>
  <si>
    <t>шт/м3</t>
  </si>
  <si>
    <t>ID</t>
  </si>
  <si>
    <t>Форма оплаты</t>
  </si>
  <si>
    <t>фото</t>
  </si>
  <si>
    <t>30*100*6000 1-сорт, Эконом, 55шт/м3</t>
  </si>
  <si>
    <t>30*100*6000 1-сорт, Акция, 55шт/м3</t>
  </si>
  <si>
    <t>30*100*6000 1-сорт, ТУ, 55шт/м3</t>
  </si>
  <si>
    <t>30*100*6000 1-сорт, ГОСТ, 55шт/м3</t>
  </si>
  <si>
    <t>30*150*6000 1-сорт, Эконом, 37шт/м3</t>
  </si>
  <si>
    <t>30*150*6000 1-сорт, Акция, 37шт/м3</t>
  </si>
  <si>
    <t>30*150*6000 1-сорт, ТУ, 37шт/м3</t>
  </si>
  <si>
    <t>30*150*6000 1-сорт, ГОСТ, 37шт/м3</t>
  </si>
  <si>
    <t>40*100*6000 1-сорт, Эконом, 41шт/м3</t>
  </si>
  <si>
    <t>40*100*6000 1-сорт, Акция, 41шт/м3</t>
  </si>
  <si>
    <t>40*100*6000 1-сорт, ТУ, 41шт/м3</t>
  </si>
  <si>
    <t>40*100*6000 1-сорт, ГОСТ, 41шт/м3</t>
  </si>
  <si>
    <t>40*150*6000 1-сорт, ГОСТ, 27шт/м3</t>
  </si>
  <si>
    <t>40*150*6000 1-сорт, ТУ, 27шт/м3</t>
  </si>
  <si>
    <t>40*150*6000 1-сорт, Акция, 27шт/м3</t>
  </si>
  <si>
    <t>40*150*6000 1-сорт, Эконом, 27шт/м3</t>
  </si>
  <si>
    <t>50*100*6000 1-сорт, Эконом, 33шт/м3</t>
  </si>
  <si>
    <t>50*100*6000 1-сорт, Акция, 33шт/м3</t>
  </si>
  <si>
    <t>50*100*6000 1-сорт, ГОСТ, 33шт/м3</t>
  </si>
  <si>
    <t>50*100*6000 1-сорт, ТУ, 33шт/м3</t>
  </si>
  <si>
    <t>50*150*6000 1-сорт, Эконом, 22шт/м3</t>
  </si>
  <si>
    <t>50*150*6000 1-сорт, Акция, 22шт/м3</t>
  </si>
  <si>
    <t>50*150*6000 1-сорт, ТУ, 22шт/м3</t>
  </si>
  <si>
    <t>50*150*6000 1-сорт, ГОСТ, 22шт/м3</t>
  </si>
  <si>
    <t>50*200*6000 1-сорт, Эконом, 16шт/м3</t>
  </si>
  <si>
    <t>50*200*6000 1-сорт, Акция, 16шт/м3</t>
  </si>
  <si>
    <t>50*200*6000 1-сорт, ТУ, 16шт/м3</t>
  </si>
  <si>
    <t>50*200*6000 1-сорт, ГОСТ, 16шт/м3</t>
  </si>
  <si>
    <t>25*50*3000 1-сорт, ГОСТ, 266шт/м3</t>
  </si>
  <si>
    <t>50*50*3000 1-сорт, ГОСТ, 133шт/м3</t>
  </si>
  <si>
    <t>50*50*6000 1-сорт, ГОСТ, 66шт/м3</t>
  </si>
  <si>
    <t>100*100*6000 1-сорт, Эконом, 16шт/м3</t>
  </si>
  <si>
    <t>100*100*6000 1-сорт, Акция, 16шт/м3</t>
  </si>
  <si>
    <t>100*100*6000 1-сорт, ТУ, 16шт/м3</t>
  </si>
  <si>
    <t>100*100*6000 1-сорт, ГОСТ, 16шт/м3</t>
  </si>
  <si>
    <t>100*150*6000 1-сорт, Эконом, 11шт/м3</t>
  </si>
  <si>
    <t>100*150*6000 1-сорт, Акция, 11шт/м3</t>
  </si>
  <si>
    <t>100*150*6000 1-сорт, ГОСТ, 11шт/м3</t>
  </si>
  <si>
    <t>100*150*6000 1-сорт, ТУ, 11шт/м3</t>
  </si>
  <si>
    <t>100*200*6000 1-сорт, Эконом, 8шт/м3</t>
  </si>
  <si>
    <t>100*200*6000 1-сорт, ГОСТ, 8шт/м3</t>
  </si>
  <si>
    <t>100*200*6000 1-сорт, ТУ, 8шт/м3</t>
  </si>
  <si>
    <t>100*200*6000 1-сорт, Акция,8шт/м3</t>
  </si>
  <si>
    <t>150*150*6000 1-сорт, Эконом, 7шт/м3</t>
  </si>
  <si>
    <t>150*150*6000 1-сорт, ГОСТ, 7шт/м3</t>
  </si>
  <si>
    <t>150*150*6000 1-сорт, ТУ, 7шт/м3</t>
  </si>
  <si>
    <t>150*150*6000 1-сорт, Акция,7шт/м3</t>
  </si>
  <si>
    <t>150*200*6000 1-сорт, Эконом, 5шт/м3</t>
  </si>
  <si>
    <t>150*200*6000 1-сорт, Акция,5шт/м3</t>
  </si>
  <si>
    <t>150*200*6000 1-сорт, ТУ, 5шт/м3</t>
  </si>
  <si>
    <t>150*200*6000 1-сорт, ГОСТ, 5шт/м3</t>
  </si>
  <si>
    <t>200*200*6000 1-сорт, Эконом, 4шт/м3</t>
  </si>
  <si>
    <t>200*200*6000 1-сорт, Акция, 4шт/м3</t>
  </si>
  <si>
    <t>200*200*6000 1-сорт, ТУ, 4шт/м3</t>
  </si>
  <si>
    <t>200*200*6000 1-сорт, ГОСТ, 4шт/м3</t>
  </si>
  <si>
    <t>Брус строганный</t>
  </si>
  <si>
    <t>Рейка строганая камерной сушки 10*20*3000, 10-14%вл</t>
  </si>
  <si>
    <t>Рейка строганая камерной сушки 10*30*3000, 10-14%вл</t>
  </si>
  <si>
    <t>Рейка строганая камерной сушки 10*40*3000, 10-14%вл</t>
  </si>
  <si>
    <t>Рейка строганая камерной сушки 10*50*3000, 10-14%вл</t>
  </si>
  <si>
    <t>Рейка строганая камерной сушки 20*20*3000, 10-14%вл</t>
  </si>
  <si>
    <t>Рейка строганая камерной сушки 20*30*3000, 10-14%вл</t>
  </si>
  <si>
    <t>Рейка строганая камерной сушки 20*40*3000, 10-14%вл</t>
  </si>
  <si>
    <t>Рейка строганая камерной сушки 20*50*3000, 10-14%вл</t>
  </si>
  <si>
    <t>Брусок строганый камерной сушки 30*30*3000, 10-14%вл</t>
  </si>
  <si>
    <t>Брусок строганый камерной сушки 30*40*3000, 10-14%вл</t>
  </si>
  <si>
    <t>Брусок строганый камерной сушки 30*50*3000, 10-14%вл</t>
  </si>
  <si>
    <t>Брусок строганый камерной сушки 40*40*3000, 10-14%вл</t>
  </si>
  <si>
    <t>Брусок строганый камерной сушки 40*50*3000, 10-14%вл</t>
  </si>
  <si>
    <t>Брусок строганый камерной сушки 50*50*3000, 10-14%вл</t>
  </si>
  <si>
    <t>Брусок строганый камерной сушки 50*60*3000, 10-14%вл</t>
  </si>
  <si>
    <t>Брусок строганый камерной сушки 50*70*3000, 10-14%вл</t>
  </si>
  <si>
    <t>Брус строганый камерной сушки 90*90*6000, 10-14%вл</t>
  </si>
  <si>
    <t>Брус строганый камерной сушки 90*140*6000, 10-14%вл</t>
  </si>
  <si>
    <t>Брус строганый камерной сушки 90*190*6000, 10-14%вл</t>
  </si>
  <si>
    <t>Брус строганый камерной сушки 140*140*6000, 10-14%вл</t>
  </si>
  <si>
    <t>Доска строганная камерной сушки 20*90*6000, 10-14%вл</t>
  </si>
  <si>
    <t>Доска строганная камерной сушки 20*100*3000, 10-14%вл</t>
  </si>
  <si>
    <t>Доска строганная камерной сушки 20*120*3000, 10-14%вл</t>
  </si>
  <si>
    <t>Доска строганная камерной сушки 20*140*6000, 10-14%вл</t>
  </si>
  <si>
    <t>Доска строганная камерной сушки 20*150*3000, 10-14%вл</t>
  </si>
  <si>
    <t>Доска строганная камерной сушки 30*100*3000, 10-14%вл</t>
  </si>
  <si>
    <t>Доска строганная камерной сушки 30*120*3000, 10-14%вл</t>
  </si>
  <si>
    <t>Доска строганная камерной сушки 30*150*3000, 10-14%вл</t>
  </si>
  <si>
    <t>Доска строганная камерной сушки 35*90*6000, 10-14%вл</t>
  </si>
  <si>
    <t>Доска строганная камерной сушки 35*140*6000, 10-14%вл</t>
  </si>
  <si>
    <t>Доска строганная камерной сушки 40*100*3000, 10-14%вл</t>
  </si>
  <si>
    <t>Доска строганная камерной сушки 40*150*3000, 10-14%вл</t>
  </si>
  <si>
    <t>Доска строганная камерной сушки 45*90*6000, 10-14%вл</t>
  </si>
  <si>
    <t>Доска строганная камерной сушки 45*140*6000, 10-14%вл</t>
  </si>
  <si>
    <t>Доска строганная камерной сушки 45*190*6000, 10-14%вл</t>
  </si>
  <si>
    <t>Доска строганная камерной сушки 50*100*3000, 10-14%вл</t>
  </si>
  <si>
    <t>Доска строганная камерной сушки 50*150*3000, 10-14%вл</t>
  </si>
  <si>
    <t>Евровагонка 12,5*96(88)*2000, класс "А". 10шт/упак</t>
  </si>
  <si>
    <t>Евровагонка 12,5*96(88)*2100, класс "А". 10шт/упак</t>
  </si>
  <si>
    <t>Евровагонка 12,5*96(88)*2400, класс "А". 10шт/упак</t>
  </si>
  <si>
    <t>Евровагонка 12,5*96(88)*2500, класс "А". 10шт/упак</t>
  </si>
  <si>
    <t>Евровагонка 12,5*96(88)*2700, класс "А". 10шт/упак</t>
  </si>
  <si>
    <t>Евровагонка 12,5*96(88)*3000, класс "А". 10шт/упак</t>
  </si>
  <si>
    <t>Евровагонка 12,5*96(88)*4000, класс "А". 10шт/упак</t>
  </si>
  <si>
    <t>Евровагонка 12,5*96(88)*6000, класс "А". 10шт/упак</t>
  </si>
  <si>
    <t>Евровагонка 12,5*96(88)*2000, класс "В". 10шт/упак</t>
  </si>
  <si>
    <t>Евровагонка 12,5*96(88)*2100, класс "В". 10шт/упак</t>
  </si>
  <si>
    <t>Евровагонка 12,5*96(88)*2400, класс "В". 10шт/упак</t>
  </si>
  <si>
    <t>Евровагонка 12,5*96(88)*2500, класс "В". 10шт/упак</t>
  </si>
  <si>
    <t>Евровагонка 12,5*96(88)*2700, класс "В". 10шт/упак</t>
  </si>
  <si>
    <t>Евровагонка 12,5*96(88)*3000, класс "В". 10шт/упак</t>
  </si>
  <si>
    <t>Евровагонка 12,5*96(88)*4000, класс "В". 10шт/упак</t>
  </si>
  <si>
    <t>Евровагонка 12,5*96(88)*6000, класс "В". 10шт/упак</t>
  </si>
  <si>
    <t>Евровагонка 12,5*96(88)*2000, класс "С". 10шт/упак</t>
  </si>
  <si>
    <t>Евровагонка 12,5*96(88)*2100, класс "С". 10шт/упак</t>
  </si>
  <si>
    <t>Евровагонка 12,5*96(88)*2400, класс "С". 10шт/упак</t>
  </si>
  <si>
    <t>Евровагонка 12,5*96(88)*2500, класс "С". 10шт/упак</t>
  </si>
  <si>
    <t>Евровагонка 12,5*96(88)*2700, класс "С". 10шт/упак</t>
  </si>
  <si>
    <t>Евровагонка 12,5*96(88)*3000, класс "С". 10шт/упак</t>
  </si>
  <si>
    <t>Евровагонка 12,5*96(88)*4000, класс "С". 10шт/упак</t>
  </si>
  <si>
    <t>Евровагонка 12,5*96(88)*6000, класс "С". 10шт/упак</t>
  </si>
  <si>
    <t>Евровагонка 12,5*96(88)*2000, класс "Экстра", 10шт/упак</t>
  </si>
  <si>
    <t>Евровагонка 12,5*96(88)*2100, класс "Экстра", 10шт/упак</t>
  </si>
  <si>
    <t>Евровагонка 12,5*96(88)*2400, класс "Экстра", 10шт/упак</t>
  </si>
  <si>
    <t>Евровагонка 12,5*96(88)*2500, класс "Экстра", 10шт/упак</t>
  </si>
  <si>
    <t>Евровагонка 12,5*96(88)*2700, класс "Экстра", 10шт/упак</t>
  </si>
  <si>
    <t>Евровагонка 12,5*96(88)*3000, класс "Экстра", 10шт/упак</t>
  </si>
  <si>
    <t>Половая доска 28*96(88)*3000, класс "АВ", 4шт/упак</t>
  </si>
  <si>
    <t>Половая доска 36*141(136)*6000, класс "АВ", 3шт/упак</t>
  </si>
  <si>
    <t>Половая доска 36*141(136)*3000, класс "АВ", 2шт/упак</t>
  </si>
  <si>
    <t>Половая доска 36*141(136)*4000, класс "АВ", 2шт/упак</t>
  </si>
  <si>
    <t>Половая доска 36*141(136)*6000, класс "АВ", 2шт/упак</t>
  </si>
  <si>
    <t>Половая доска 28*96(88)*3000, класс "С", 4шт/упак</t>
  </si>
  <si>
    <t>Половая доска 28*141(136)*4000, класс "С", 3шт/упак</t>
  </si>
  <si>
    <t>Половая доска 28*96(88)*3000, класс "С", 6шт/упак</t>
  </si>
  <si>
    <t>Половая доска 36*141(136)*6000, класс "С", 3шт/упак</t>
  </si>
  <si>
    <t>Половая доска 36*141(136)*3000, класс "С", 2шт/упак</t>
  </si>
  <si>
    <t>Половая доска 36*121(116)*6000, класс "С", 3шт/упак</t>
  </si>
  <si>
    <t>13690</t>
  </si>
  <si>
    <t>09779</t>
  </si>
  <si>
    <t>07999</t>
  </si>
  <si>
    <t>13439</t>
  </si>
  <si>
    <t>13441</t>
  </si>
  <si>
    <t>07995</t>
  </si>
  <si>
    <t>13691</t>
  </si>
  <si>
    <t>08824</t>
  </si>
  <si>
    <t>07996</t>
  </si>
  <si>
    <t>13368</t>
  </si>
  <si>
    <t>13442</t>
  </si>
  <si>
    <t>08160</t>
  </si>
  <si>
    <t>любая</t>
  </si>
  <si>
    <t>Блок-хаус 20*96(88)*3000, класс "АВ", 6шт/упак</t>
  </si>
  <si>
    <t>Блок-хаус 20*96(88)*4000, класс "АВ", 6шт/упак</t>
  </si>
  <si>
    <t>Блок-хаус 28*141(136)*3000, класс "АВ", 3шт/упак</t>
  </si>
  <si>
    <t>Блок-хаус 36*141(136)*3000, класс "АВ", 2шт/упак</t>
  </si>
  <si>
    <t>Блок-хаус 36*141(136)*4000, класс "АВ", 2шт/упак</t>
  </si>
  <si>
    <t>Блок-хаус 36*190(185)*3000, класс "АВ", 2шт/упак</t>
  </si>
  <si>
    <t>Блок-хаус 36*190(185)*4000, класс "АВ", 2шт/упак</t>
  </si>
  <si>
    <t>Блок-хаус 36*190(185)*6000, класс "АВ", 2шт/упак</t>
  </si>
  <si>
    <t>Блок-хаус 42*190(185)*3000, класс "АВ", 2шт/упак</t>
  </si>
  <si>
    <t>Блок-хаус 42*190(185)*4000, класс "АВ", 2шт/упак</t>
  </si>
  <si>
    <t>Блок-хаус 42*190(185)*6000, класс "АВ", 2шт/упак</t>
  </si>
  <si>
    <t>Блок-хаус 20*96(88)*3000, класс "С", 6шт/упак</t>
  </si>
  <si>
    <t>Блок-хаус 28*141(136)*3000, класс "С", 3шт/упак</t>
  </si>
  <si>
    <t>Блок-хаус 42*190(185)*3000, класс "С", 2шт/упак</t>
  </si>
  <si>
    <t>Имитация бруса 20*141(135)*4000, класс "АВ", 4шт/упак</t>
  </si>
  <si>
    <t>Имитация бруса 20*141(135)*6000, класс "АВ", 4шт/упак</t>
  </si>
  <si>
    <t>Имитация бруса 20*141(135)*6000, класс "АВ", 5шт/упак</t>
  </si>
  <si>
    <t>Имитация бруса 20*190(185)*6000, класс "АВ", 4шт/упак</t>
  </si>
  <si>
    <t>Имитация бруса 20*190(185)*6000, класс "С", 4шт/упак</t>
  </si>
  <si>
    <t xml:space="preserve">Доска строганная </t>
  </si>
  <si>
    <t xml:space="preserve">Евровагонка </t>
  </si>
  <si>
    <t xml:space="preserve">Половая шпунтованная доска </t>
  </si>
  <si>
    <t xml:space="preserve">Блок-Хаус  </t>
  </si>
  <si>
    <t>Имитация бруса</t>
  </si>
  <si>
    <t>12135</t>
  </si>
  <si>
    <t>12136</t>
  </si>
  <si>
    <t>м3</t>
  </si>
  <si>
    <t>-</t>
  </si>
  <si>
    <t>м2</t>
  </si>
  <si>
    <t>упак</t>
  </si>
  <si>
    <t>25*100*3000 1-сорт, ГОСТ, 133шт/м3</t>
  </si>
  <si>
    <t>25*150*3000 1-сорт, ГОСТ, 88шт/м3</t>
  </si>
  <si>
    <t>09912</t>
  </si>
  <si>
    <t>10198</t>
  </si>
  <si>
    <t>Огнебиозащита</t>
  </si>
  <si>
    <t>13268</t>
  </si>
  <si>
    <t>52-23-10 Экономичный антисептик "СЕНЕЖ ЭКОБИО" 10кг. (бесцветный)</t>
  </si>
  <si>
    <t>13269</t>
  </si>
  <si>
    <t>52-25-10 Консервирующий трудновымываемый антисептик "СЕНЕЖ" 10кг. (зелёный)</t>
  </si>
  <si>
    <t>13270</t>
  </si>
  <si>
    <t>52-26-10 Консервирующий трудновымываемый антисептик "СЕНЕЖ БИО" 10кг. (зелёный)</t>
  </si>
  <si>
    <t>13271</t>
  </si>
  <si>
    <t>52-28-10 Огнебиозащита для комплексной защиты древесины "СЕНЕЖ ОГНЕБИО" II-гр. 10кг. (бесцветный)</t>
  </si>
  <si>
    <t>13272</t>
  </si>
  <si>
    <t>52-29-06 Огнебиозащита для комплексной защиты древесины "СЕНЕЖ ОГНЕБИО ПРОФ" I-гр. 6кг. (красный)</t>
  </si>
  <si>
    <t>13273</t>
  </si>
  <si>
    <t>13274</t>
  </si>
  <si>
    <t>52-29-75 Огнебиозащита для комплексной защиты древесины "СЕНЕЖ ОГНЕБИО ПРОФ" I-гр. 75кг. (красный)</t>
  </si>
  <si>
    <t>13275</t>
  </si>
  <si>
    <t>52-30-05 Защита от насекомых-древоточцев "СЕНЕЖ ИНСА" 5кг.</t>
  </si>
  <si>
    <t>Половая доска 28*96(88)*6000, класс "АВ", 5шт/упак</t>
  </si>
  <si>
    <t>цена снижена!</t>
  </si>
  <si>
    <t>старая цена!</t>
  </si>
  <si>
    <t>Доска обрезная 25*100*3000 1-сорт, ГОСТ, 133шт/м3</t>
  </si>
  <si>
    <t>Доска обрезная 25*100*6000 1-сорт, ГОСТ, 66шт/м3</t>
  </si>
  <si>
    <t>Доска обрезная 25*150*3000 1-сорт, ГОСТ, 88шт/м3</t>
  </si>
  <si>
    <t>Брус не строганный 100*100*6000 1-сорт, ГОСТ, 16шт/м3</t>
  </si>
  <si>
    <t>Брус не строганный 100*150*6000 1-сорт, ГОСТ, 11шт/м3</t>
  </si>
  <si>
    <t>Брус не строганный 100*200*6000 1-сорт, ГОСТ, 8шт/м3</t>
  </si>
  <si>
    <t>Брус не строганный 150*150*6000 1-сорт, ГОСТ, 7шт/м3</t>
  </si>
  <si>
    <t>Брус не строганный 150*200*6000 1-сорт, ГОСТ, 5шт/м3</t>
  </si>
  <si>
    <t>Товары категории "Распродажа"</t>
  </si>
  <si>
    <t>52-29-25 Огнебиозащита для комплексной защиты древесины "СЕНЕЖ ОГНЕБИО ПРОФ" I-гр. 23кг. (красный)</t>
  </si>
  <si>
    <t>Имитация бруса 20*141(135)*4000, класс "АВ", 5шт/упак</t>
  </si>
  <si>
    <t>толщина</t>
  </si>
  <si>
    <t>ширина</t>
  </si>
  <si>
    <t>Половая доска 28*141(136)*3000, класс "АВ", 4шт/упак</t>
  </si>
  <si>
    <t>09982</t>
  </si>
  <si>
    <t>Половая доска 28*141(136)*3000, класс "С", 4шт/упак</t>
  </si>
  <si>
    <t>Половая доска 28*141(136)*4000, класс "АВ", 4шт/упак</t>
  </si>
  <si>
    <t>Половая доска 28*141(136)*5000, класс "АВ", 4шт/упак</t>
  </si>
  <si>
    <t>Половая доска 28*141(136)*6000, класс "АВ", 4шт/упак</t>
  </si>
  <si>
    <t>09981</t>
  </si>
  <si>
    <t>Половая доска 36*121(116)*6000, класс "АВ", 3шт/упак</t>
  </si>
  <si>
    <t>Половая доска 36*121(116)*6000, класс "АВ", 4шт/упак</t>
  </si>
  <si>
    <t>ширина рабочая</t>
  </si>
  <si>
    <t>длина</t>
  </si>
  <si>
    <t>м2/пач</t>
  </si>
  <si>
    <t>шт/пач</t>
  </si>
  <si>
    <t>м3/1-ая колонка</t>
  </si>
  <si>
    <t>м3/ 3-ая колонка</t>
  </si>
  <si>
    <t>м3/ 2-ая колонка</t>
  </si>
  <si>
    <t>Половая доска 36*141(136)*5000, класс "АВ", 3шт/упак</t>
  </si>
  <si>
    <t>08387</t>
  </si>
  <si>
    <t>Половая доска 36*146(130)*6000, класс "АВ", 3шт/упак</t>
  </si>
  <si>
    <t>13920</t>
  </si>
  <si>
    <t>Половая доска 40*121(115)*6000, класс "АВ", 3шт/упак</t>
  </si>
  <si>
    <t>Блок-хаус 28*141(136)*4000, класс "АВ", 4шт/упак</t>
  </si>
  <si>
    <t>07964</t>
  </si>
  <si>
    <t>08217</t>
  </si>
  <si>
    <t>08223</t>
  </si>
  <si>
    <t>08188</t>
  </si>
  <si>
    <t>08224</t>
  </si>
  <si>
    <t>77,27</t>
  </si>
  <si>
    <t>113,64</t>
  </si>
  <si>
    <t>109,09</t>
  </si>
  <si>
    <t>75,00</t>
  </si>
  <si>
    <t>812,50</t>
  </si>
  <si>
    <t>08266</t>
  </si>
  <si>
    <t>08263</t>
  </si>
  <si>
    <t>08264</t>
  </si>
  <si>
    <t>08237</t>
  </si>
  <si>
    <t>13443</t>
  </si>
  <si>
    <t>13444</t>
  </si>
  <si>
    <t>08221</t>
  </si>
  <si>
    <t>08238</t>
  </si>
  <si>
    <t>13199</t>
  </si>
  <si>
    <t>13445</t>
  </si>
  <si>
    <t>08185</t>
  </si>
  <si>
    <t>08240</t>
  </si>
  <si>
    <t>13447</t>
  </si>
  <si>
    <t>13446</t>
  </si>
  <si>
    <t>08218</t>
  </si>
  <si>
    <t>08241</t>
  </si>
  <si>
    <t>13200</t>
  </si>
  <si>
    <t>13448</t>
  </si>
  <si>
    <t>08186</t>
  </si>
  <si>
    <t>08242</t>
  </si>
  <si>
    <t>13326</t>
  </si>
  <si>
    <t>13449</t>
  </si>
  <si>
    <t>08226</t>
  </si>
  <si>
    <t>13391</t>
  </si>
  <si>
    <t>08287</t>
  </si>
  <si>
    <t>08548</t>
  </si>
  <si>
    <t>07998</t>
  </si>
  <si>
    <t>236,36</t>
  </si>
  <si>
    <t>400,00</t>
  </si>
  <si>
    <t>200,00</t>
  </si>
  <si>
    <t>13342</t>
  </si>
  <si>
    <t>13450</t>
  </si>
  <si>
    <t>08000</t>
  </si>
  <si>
    <t>13451</t>
  </si>
  <si>
    <t>13452</t>
  </si>
  <si>
    <t>08233</t>
  </si>
  <si>
    <t>13453</t>
  </si>
  <si>
    <t>13454</t>
  </si>
  <si>
    <t>08234</t>
  </si>
  <si>
    <t>13459</t>
  </si>
  <si>
    <t>13460</t>
  </si>
  <si>
    <t>13455</t>
  </si>
  <si>
    <t>08235</t>
  </si>
  <si>
    <t>13456</t>
  </si>
  <si>
    <t>08236</t>
  </si>
  <si>
    <t>13457</t>
  </si>
  <si>
    <t>13458</t>
  </si>
  <si>
    <t>08225</t>
  </si>
  <si>
    <t>1040,00</t>
  </si>
  <si>
    <t>750,00</t>
  </si>
  <si>
    <t>1500,00</t>
  </si>
  <si>
    <t>1650,00</t>
  </si>
  <si>
    <t>14076</t>
  </si>
  <si>
    <t>13515</t>
  </si>
  <si>
    <t>13598</t>
  </si>
  <si>
    <t>14077</t>
  </si>
  <si>
    <t>14078</t>
  </si>
  <si>
    <t>12039</t>
  </si>
  <si>
    <t>12040</t>
  </si>
  <si>
    <t>13320</t>
  </si>
  <si>
    <t>13678</t>
  </si>
  <si>
    <t>12254</t>
  </si>
  <si>
    <t>12707</t>
  </si>
  <si>
    <t>12037</t>
  </si>
  <si>
    <t>05124</t>
  </si>
  <si>
    <t>12034</t>
  </si>
  <si>
    <t>12987</t>
  </si>
  <si>
    <t>90,00</t>
  </si>
  <si>
    <t>84,00</t>
  </si>
  <si>
    <t>105,00</t>
  </si>
  <si>
    <t>13488</t>
  </si>
  <si>
    <t>13484</t>
  </si>
  <si>
    <t>13745</t>
  </si>
  <si>
    <t>14007</t>
  </si>
  <si>
    <t>13915</t>
  </si>
  <si>
    <t>13714</t>
  </si>
  <si>
    <t>13916</t>
  </si>
  <si>
    <t>Доска строганная камерной сушки 50*200*3000, 10-14%вл</t>
  </si>
  <si>
    <t>14029</t>
  </si>
  <si>
    <t>10608</t>
  </si>
  <si>
    <t>10609</t>
  </si>
  <si>
    <t>08809</t>
  </si>
  <si>
    <t>08811</t>
  </si>
  <si>
    <t>07781</t>
  </si>
  <si>
    <t>13252</t>
  </si>
  <si>
    <t>08752</t>
  </si>
  <si>
    <t>350,00</t>
  </si>
  <si>
    <t>850,00</t>
  </si>
  <si>
    <t>950,00</t>
  </si>
  <si>
    <t>14118</t>
  </si>
  <si>
    <t>Имитация бруса 18*145(140)*3000, класс "АВ", 4шт/упак</t>
  </si>
  <si>
    <t>Имитация бруса 20*141(135)*3000, класс "АВ", 5шт/упак</t>
  </si>
  <si>
    <t>11825</t>
  </si>
  <si>
    <t>10620</t>
  </si>
  <si>
    <t>Имитация бруса 20*190(185)*4000, класс "АВ", 4шт/упак</t>
  </si>
  <si>
    <t>13728</t>
  </si>
  <si>
    <t>Имитация бруса 20*145(140)*3000, класс "АВ", 4шт/упак</t>
  </si>
  <si>
    <t>13921</t>
  </si>
  <si>
    <t>Имитация бруса 20*141(135)*5000, класс "АВ", 5шт/упак</t>
  </si>
  <si>
    <t>14071</t>
  </si>
  <si>
    <t>08017</t>
  </si>
  <si>
    <t>11827</t>
  </si>
  <si>
    <t>Имитация бруса 20*145(140)*6000, класс "АВ", 5шт/упак</t>
  </si>
  <si>
    <t>14036</t>
  </si>
  <si>
    <t>Имитация бруса 20*190(185)*6000, класс "АВ", 3шт/упак</t>
  </si>
  <si>
    <t>13746</t>
  </si>
  <si>
    <t>13706</t>
  </si>
  <si>
    <t>13727</t>
  </si>
  <si>
    <t>Имитация бруса 20*195(195)*6000, класс "АВ", 3шт/упак</t>
  </si>
  <si>
    <t>13922</t>
  </si>
  <si>
    <t>13747</t>
  </si>
  <si>
    <t>Блок-хаус 28*141(136)*6000, класс "АВ", 4шт/упак</t>
  </si>
  <si>
    <t>10915</t>
  </si>
  <si>
    <t>Блок-хаус 36*141(136)*6000, класс "АВ", 3шт/упак</t>
  </si>
  <si>
    <t>13725</t>
  </si>
  <si>
    <t>11672</t>
  </si>
  <si>
    <t>Блок-хаус 28*141(136)*5000, класс "АВ", 4шт/упак</t>
  </si>
  <si>
    <t>Производственная оптово-розничная компания</t>
  </si>
  <si>
    <r>
      <rPr>
        <b/>
        <sz val="11"/>
        <color indexed="30"/>
        <rFont val="Arial Cyr"/>
        <charset val="204"/>
      </rPr>
      <t>Режим работы склада</t>
    </r>
    <r>
      <rPr>
        <sz val="10"/>
        <color indexed="30"/>
        <rFont val="Arial Cyr"/>
        <charset val="204"/>
      </rPr>
      <t xml:space="preserve">: </t>
    </r>
    <r>
      <rPr>
        <b/>
        <sz val="10"/>
        <color indexed="10"/>
        <rFont val="Arial Cyr"/>
        <charset val="204"/>
      </rPr>
      <t>КРУГЛОСУТОЧНО</t>
    </r>
  </si>
  <si>
    <t>14113</t>
  </si>
  <si>
    <t>12620</t>
  </si>
  <si>
    <t>50*70*6000 1-сорт, ГОСТ, 47шт/м3</t>
  </si>
  <si>
    <t>14197</t>
  </si>
  <si>
    <t>Половая доска 28*121(116)*6000, класс "АВ", 5шт/упак</t>
  </si>
  <si>
    <t>10625</t>
  </si>
  <si>
    <t>Блок-хаус 28*141(136)*3000, класс "АВ", 4шт/упак</t>
  </si>
  <si>
    <t>06808</t>
  </si>
  <si>
    <t>12043</t>
  </si>
  <si>
    <t>08640</t>
  </si>
  <si>
    <t>09872</t>
  </si>
  <si>
    <t>12031</t>
  </si>
  <si>
    <t>06881</t>
  </si>
  <si>
    <t>06649</t>
  </si>
  <si>
    <t>07912</t>
  </si>
  <si>
    <t>07204</t>
  </si>
  <si>
    <t>12032</t>
  </si>
  <si>
    <t>07047</t>
  </si>
  <si>
    <t>13969</t>
  </si>
  <si>
    <t>Брус строганый камерной сушки 140*190*6000, 10-14%вл</t>
  </si>
  <si>
    <t>12713</t>
  </si>
  <si>
    <t>Брус строганый камерной сушки 190*190*6000, 10-14%вл</t>
  </si>
  <si>
    <t>590,91</t>
  </si>
  <si>
    <t>781,25</t>
  </si>
  <si>
    <t>14395</t>
  </si>
  <si>
    <t>Половая доска 36*191(185)*6000, класс "АВ", 2шт/упак</t>
  </si>
  <si>
    <t>14396</t>
  </si>
  <si>
    <t>Доска строганная камерной сушки 35*95*5000, 4шт/пач, 10-14%вл</t>
  </si>
  <si>
    <t>04504</t>
  </si>
  <si>
    <t>Доска строганная камерной сушки 35*95*6000, 4шт/пач, 10-14%вл</t>
  </si>
  <si>
    <t>1268,29</t>
  </si>
  <si>
    <t>12045</t>
  </si>
  <si>
    <t>Доска строганная камерной сушки 20*140*3000, 10-14%вл</t>
  </si>
  <si>
    <t>Погонаж</t>
  </si>
  <si>
    <t>пог.м.</t>
  </si>
  <si>
    <t>шт.</t>
  </si>
  <si>
    <t>Раскладка 8х30х3000, 50шт/пач., гладкая, срощенная , безсучковая</t>
  </si>
  <si>
    <t>69,00</t>
  </si>
  <si>
    <t>66,00</t>
  </si>
  <si>
    <t>Раскладка 8х40х3000, 50шт/пач., гладкая, срощенная , безсучковая</t>
  </si>
  <si>
    <t>81,00</t>
  </si>
  <si>
    <t>Раскладка 8х50х3000, 50шт/пач., гладкая, срощенная , безсучковая</t>
  </si>
  <si>
    <t>99,00</t>
  </si>
  <si>
    <t>96,00</t>
  </si>
  <si>
    <t>Плинтус фигурный 12х25х3000, 50шт/пач., срощенный, безсучковый</t>
  </si>
  <si>
    <t>Плинтус фигурный 12х35х3000, 30шт/пач., срощенный, безсучковый</t>
  </si>
  <si>
    <t>120,00</t>
  </si>
  <si>
    <t>114,00</t>
  </si>
  <si>
    <t>111,00</t>
  </si>
  <si>
    <t>Плинтус фигурный 12х45х3000, 20шт/пач., срощенный, безсучковый</t>
  </si>
  <si>
    <t>150,00</t>
  </si>
  <si>
    <t>144,00</t>
  </si>
  <si>
    <t>141,00</t>
  </si>
  <si>
    <t>Плинтус фигурный 12х55х3000, 20шт/пач., срощенный, безсучковый</t>
  </si>
  <si>
    <t>180,00</t>
  </si>
  <si>
    <t>174,00</t>
  </si>
  <si>
    <t>171,00</t>
  </si>
  <si>
    <t>Уголок наружный 30х30х3000, 30шт/пач., гладкий, срощенный , безсучковый</t>
  </si>
  <si>
    <t>138,00</t>
  </si>
  <si>
    <t>132,00</t>
  </si>
  <si>
    <t>129,00</t>
  </si>
  <si>
    <t>Уголок наружный 40х40х3000, 20шт/пач., гладкий, срощенный , безсучковый</t>
  </si>
  <si>
    <t>Уголок наружный 50х50х3000, 20шт/пач., гладкий, срощенный , безсучковый</t>
  </si>
  <si>
    <t>165,00</t>
  </si>
  <si>
    <t>159,00</t>
  </si>
  <si>
    <t>156,00</t>
  </si>
  <si>
    <t>Уголок наружный 60х60х3000, 20шт/пач., гладкий, срощенный , безсучковый</t>
  </si>
  <si>
    <t>240,00</t>
  </si>
  <si>
    <t>234,00</t>
  </si>
  <si>
    <t>231,00</t>
  </si>
  <si>
    <t>Наличник гладкий 14х50х2200, 10шт/пач., срощенный , безсучковый</t>
  </si>
  <si>
    <t>110,00</t>
  </si>
  <si>
    <t>105,60</t>
  </si>
  <si>
    <t>103,40</t>
  </si>
  <si>
    <t>Наличник гладкий 14х60х2200, 10шт/пач., срощенный , безсучковый</t>
  </si>
  <si>
    <t>127,60</t>
  </si>
  <si>
    <t>125,40</t>
  </si>
  <si>
    <t>Наличник гладкий 14х70х2200, 10шт/пач., срощенный , безсучковый</t>
  </si>
  <si>
    <t>154,00</t>
  </si>
  <si>
    <t>149,60</t>
  </si>
  <si>
    <t>147,40</t>
  </si>
  <si>
    <t>Наличник гладкий 14х80х2200, 10шт/пач., срощенный , безсучковый</t>
  </si>
  <si>
    <t>176,00</t>
  </si>
  <si>
    <t>171,60</t>
  </si>
  <si>
    <t>169,40</t>
  </si>
  <si>
    <t>Наличник гладкий 14х90х2200, 10шт/пач., срощенный , безсучковый</t>
  </si>
  <si>
    <t>198,00</t>
  </si>
  <si>
    <t>193,60</t>
  </si>
  <si>
    <t>191,40</t>
  </si>
  <si>
    <t>Наличник гладкий 14х100х2200, 10шт/пач., срощенный , безсучковый</t>
  </si>
  <si>
    <t>220,00</t>
  </si>
  <si>
    <t>215,60</t>
  </si>
  <si>
    <t>213,40</t>
  </si>
  <si>
    <t>15933</t>
  </si>
  <si>
    <t>Доска строганная камерной сушки 20*95*6000, 10-14%вл</t>
  </si>
  <si>
    <t>204,55</t>
  </si>
  <si>
    <t>15934</t>
  </si>
  <si>
    <t>Доска строганная камерной сушки 20*125*6000, 10-14%вл</t>
  </si>
  <si>
    <t>264,71</t>
  </si>
  <si>
    <t>15935</t>
  </si>
  <si>
    <t>Доска строганная камерной сушки 20*145*6000, 10-14%вл</t>
  </si>
  <si>
    <t>306,82</t>
  </si>
  <si>
    <t>15931</t>
  </si>
  <si>
    <t>Доска строганная камерной сушки 35*95*6000, 10-14%вл</t>
  </si>
  <si>
    <t>329,27</t>
  </si>
  <si>
    <t>1080,00</t>
  </si>
  <si>
    <t>1317,07</t>
  </si>
  <si>
    <t>15927</t>
  </si>
  <si>
    <t>Доска строганная камерной сушки 35*145*6000, 10-14%вл</t>
  </si>
  <si>
    <t>500,00</t>
  </si>
  <si>
    <t>15930</t>
  </si>
  <si>
    <t>Доска строганная камерной сушки 45*95*6000, 10-14%вл</t>
  </si>
  <si>
    <t>409,09</t>
  </si>
  <si>
    <t>15928</t>
  </si>
  <si>
    <t>Доска строганная камерной сушки 45*145*6000, 10-14%вл</t>
  </si>
  <si>
    <t>613,64</t>
  </si>
  <si>
    <t>15929</t>
  </si>
  <si>
    <t>Брус строганый камерной сушки 95*95*6000, 10-14%вл</t>
  </si>
  <si>
    <t>843,75</t>
  </si>
  <si>
    <t>27,12</t>
  </si>
  <si>
    <t>30,18</t>
  </si>
  <si>
    <t>34,74</t>
  </si>
  <si>
    <t>39,30</t>
  </si>
  <si>
    <t>46,44</t>
  </si>
  <si>
    <t>39,60</t>
  </si>
  <si>
    <t>48,00</t>
  </si>
  <si>
    <t>1687,50</t>
  </si>
  <si>
    <t>185,37</t>
  </si>
  <si>
    <t>285,19</t>
  </si>
  <si>
    <t>345,45</t>
  </si>
  <si>
    <t>475,00</t>
  </si>
  <si>
    <t>462,50</t>
  </si>
  <si>
    <t>690,91</t>
  </si>
  <si>
    <t>937,50</t>
  </si>
  <si>
    <t>1042,86</t>
  </si>
  <si>
    <t>1925,00</t>
  </si>
  <si>
    <t>300,00</t>
  </si>
  <si>
    <t>1227,27</t>
  </si>
  <si>
    <t>1928,57</t>
  </si>
  <si>
    <t>1056,00</t>
  </si>
  <si>
    <t>1287,80</t>
  </si>
  <si>
    <t>3800,00</t>
  </si>
  <si>
    <t>145,45</t>
  </si>
  <si>
    <t>1540,00</t>
  </si>
  <si>
    <t>27,72</t>
  </si>
  <si>
    <t>27,42</t>
  </si>
  <si>
    <t>31,08</t>
  </si>
  <si>
    <t>30,63</t>
  </si>
  <si>
    <t>35,94</t>
  </si>
  <si>
    <t>35,34</t>
  </si>
  <si>
    <t>40,80</t>
  </si>
  <si>
    <t>40,05</t>
  </si>
  <si>
    <t>48,24</t>
  </si>
  <si>
    <t>47,34</t>
  </si>
  <si>
    <t>49,50</t>
  </si>
  <si>
    <t>176,60</t>
  </si>
  <si>
    <t>116,67</t>
  </si>
  <si>
    <t>187,80</t>
  </si>
  <si>
    <t>281,48</t>
  </si>
  <si>
    <t>233,33</t>
  </si>
  <si>
    <t>372,73</t>
  </si>
  <si>
    <t>468,75</t>
  </si>
  <si>
    <t>700,00</t>
  </si>
  <si>
    <t>745,45</t>
  </si>
  <si>
    <t>1000,00</t>
  </si>
  <si>
    <t>1057,14</t>
  </si>
  <si>
    <t>1128,57</t>
  </si>
  <si>
    <t>1900,00</t>
  </si>
  <si>
    <t>2025,00</t>
  </si>
  <si>
    <t>96,97</t>
  </si>
  <si>
    <t>136,36</t>
  </si>
  <si>
    <t>156,10</t>
  </si>
  <si>
    <t>381,25</t>
  </si>
  <si>
    <t>800,00</t>
  </si>
  <si>
    <t>900,00</t>
  </si>
  <si>
    <t>1600,00</t>
  </si>
  <si>
    <t>103,03</t>
  </si>
  <si>
    <t>154,55</t>
  </si>
  <si>
    <t>159,09</t>
  </si>
  <si>
    <t>251,85</t>
  </si>
  <si>
    <t>244,44</t>
  </si>
  <si>
    <t>259,26</t>
  </si>
  <si>
    <t>255,56</t>
  </si>
  <si>
    <t>206,06</t>
  </si>
  <si>
    <t>212,12</t>
  </si>
  <si>
    <t>209,09</t>
  </si>
  <si>
    <t>309,09</t>
  </si>
  <si>
    <t>304,55</t>
  </si>
  <si>
    <t>322,73</t>
  </si>
  <si>
    <t>318,18</t>
  </si>
  <si>
    <t>412,50</t>
  </si>
  <si>
    <t>636,36</t>
  </si>
  <si>
    <t>875,00</t>
  </si>
  <si>
    <t>1700,00</t>
  </si>
  <si>
    <t>1750,00</t>
  </si>
  <si>
    <t>912,50</t>
  </si>
  <si>
    <t>133,33</t>
  </si>
  <si>
    <t>2900,00</t>
  </si>
  <si>
    <t>3000,00</t>
  </si>
  <si>
    <t>84,85</t>
  </si>
  <si>
    <t>21,43</t>
  </si>
  <si>
    <t>177,27</t>
  </si>
  <si>
    <t>481,25</t>
  </si>
  <si>
    <t>512,50</t>
  </si>
  <si>
    <t>506,25</t>
  </si>
  <si>
    <t>925,00</t>
  </si>
  <si>
    <t>180,85</t>
  </si>
  <si>
    <t>178,72</t>
  </si>
  <si>
    <t>44,01</t>
  </si>
  <si>
    <t>42,66</t>
  </si>
  <si>
    <t>58,68</t>
  </si>
  <si>
    <t>56,88</t>
  </si>
  <si>
    <t>73,35</t>
  </si>
  <si>
    <t>71,10</t>
  </si>
  <si>
    <t>76,80</t>
  </si>
  <si>
    <t>74,40</t>
  </si>
  <si>
    <t>93,00</t>
  </si>
  <si>
    <t>116,25</t>
  </si>
  <si>
    <t>168,01</t>
  </si>
  <si>
    <t>162,76</t>
  </si>
  <si>
    <t>139,50</t>
  </si>
  <si>
    <t>216,01</t>
  </si>
  <si>
    <t>209,26</t>
  </si>
  <si>
    <t>192,01</t>
  </si>
  <si>
    <t>186,01</t>
  </si>
  <si>
    <t>288,03</t>
  </si>
  <si>
    <t>279,03</t>
  </si>
  <si>
    <t>240,02</t>
  </si>
  <si>
    <t>232,52</t>
  </si>
  <si>
    <t>360,04</t>
  </si>
  <si>
    <t>348,78</t>
  </si>
  <si>
    <t>480,05</t>
  </si>
  <si>
    <t>465,05</t>
  </si>
  <si>
    <t>110,61</t>
  </si>
  <si>
    <t>165,91</t>
  </si>
  <si>
    <t>163,64</t>
  </si>
  <si>
    <t>178,05</t>
  </si>
  <si>
    <t>270,37</t>
  </si>
  <si>
    <t>266,67</t>
  </si>
  <si>
    <t>221,21</t>
  </si>
  <si>
    <t>331,82</t>
  </si>
  <si>
    <t>456,25</t>
  </si>
  <si>
    <t>663,64</t>
  </si>
  <si>
    <t>1460,00</t>
  </si>
  <si>
    <t>98,48</t>
  </si>
  <si>
    <t>147,73</t>
  </si>
  <si>
    <t>336,36</t>
  </si>
  <si>
    <t>672,73</t>
  </si>
  <si>
    <t>1950,00</t>
  </si>
  <si>
    <t>80,30</t>
  </si>
  <si>
    <t>78,79</t>
  </si>
  <si>
    <t>115,91</t>
  </si>
  <si>
    <t>118,18</t>
  </si>
  <si>
    <t>1071,43</t>
  </si>
  <si>
    <t>1580,00</t>
  </si>
  <si>
    <t>1560,00</t>
  </si>
  <si>
    <t>2075,00</t>
  </si>
  <si>
    <t>34,80</t>
  </si>
  <si>
    <t>34,20</t>
  </si>
  <si>
    <t>33,60</t>
  </si>
  <si>
    <t>340,91</t>
  </si>
  <si>
    <t>681,82</t>
  </si>
  <si>
    <t>1480,00</t>
  </si>
  <si>
    <t>115,15</t>
  </si>
  <si>
    <t>175,00</t>
  </si>
  <si>
    <t>95,45</t>
  </si>
  <si>
    <t>140,91</t>
  </si>
  <si>
    <t>143,18</t>
  </si>
  <si>
    <t>114,55</t>
  </si>
  <si>
    <t>112,73</t>
  </si>
  <si>
    <t>110,91</t>
  </si>
  <si>
    <t>153,66</t>
  </si>
  <si>
    <t>151,22</t>
  </si>
  <si>
    <t>248,15</t>
  </si>
  <si>
    <t>203,03</t>
  </si>
  <si>
    <t>393,75</t>
  </si>
  <si>
    <t>387,50</t>
  </si>
  <si>
    <t>406,25</t>
  </si>
  <si>
    <t>581,82</t>
  </si>
  <si>
    <t>572,73</t>
  </si>
  <si>
    <t>787,50</t>
  </si>
  <si>
    <t>928,57</t>
  </si>
  <si>
    <t>914,29</t>
  </si>
  <si>
    <t>1300,00</t>
  </si>
  <si>
    <t>1280,00</t>
  </si>
  <si>
    <t>1260,00</t>
  </si>
  <si>
    <t>1675,00</t>
  </si>
  <si>
    <t>120,45</t>
  </si>
  <si>
    <t>172,73</t>
  </si>
  <si>
    <t>190,24</t>
  </si>
  <si>
    <t>288,89</t>
  </si>
  <si>
    <t>230,30</t>
  </si>
  <si>
    <t>354,55</t>
  </si>
  <si>
    <t>487,50</t>
  </si>
  <si>
    <t>709,09</t>
  </si>
  <si>
    <t>975,00</t>
  </si>
  <si>
    <t>962,50</t>
  </si>
  <si>
    <t>1114,29</t>
  </si>
  <si>
    <t>1100,00</t>
  </si>
  <si>
    <t>1085,71</t>
  </si>
  <si>
    <t>1520,00</t>
  </si>
  <si>
    <t>359,09</t>
  </si>
  <si>
    <t>493,75</t>
  </si>
  <si>
    <t>718,18</t>
  </si>
  <si>
    <t>987,50</t>
  </si>
  <si>
    <t>83,33</t>
  </si>
  <si>
    <t>81,82</t>
  </si>
  <si>
    <t>122,73</t>
  </si>
  <si>
    <t>45,11</t>
  </si>
  <si>
    <t>44,36</t>
  </si>
  <si>
    <t>79,55</t>
  </si>
  <si>
    <t>78,41</t>
  </si>
  <si>
    <t>22,93</t>
  </si>
  <si>
    <t>22,18</t>
  </si>
  <si>
    <t>67,67</t>
  </si>
  <si>
    <t>66,92</t>
  </si>
  <si>
    <t>128,79</t>
  </si>
  <si>
    <t>137,88</t>
  </si>
  <si>
    <t>134,85</t>
  </si>
  <si>
    <t>121,21</t>
  </si>
  <si>
    <t>197,56</t>
  </si>
  <si>
    <t>195,12</t>
  </si>
  <si>
    <t>296,30</t>
  </si>
  <si>
    <t>245,45</t>
  </si>
  <si>
    <t>368,18</t>
  </si>
  <si>
    <t>363,64</t>
  </si>
  <si>
    <t>556,25</t>
  </si>
  <si>
    <t>537,50</t>
  </si>
  <si>
    <t>736,36</t>
  </si>
  <si>
    <t>727,27</t>
  </si>
  <si>
    <t>1680,00</t>
  </si>
  <si>
    <t>1640,00</t>
  </si>
  <si>
    <t>2000,00</t>
  </si>
  <si>
    <t>187,23</t>
  </si>
  <si>
    <t>185,11</t>
  </si>
  <si>
    <t>182,98</t>
  </si>
  <si>
    <t>42,00</t>
  </si>
  <si>
    <t>51,00</t>
  </si>
  <si>
    <t>45,36</t>
  </si>
  <si>
    <t>60,48</t>
  </si>
  <si>
    <t>75,60</t>
  </si>
  <si>
    <t>79,20</t>
  </si>
  <si>
    <t>123,75</t>
  </si>
  <si>
    <t>173,26</t>
  </si>
  <si>
    <t>148,50</t>
  </si>
  <si>
    <t>222,76</t>
  </si>
  <si>
    <t>198,01</t>
  </si>
  <si>
    <t>297,03</t>
  </si>
  <si>
    <t>247,52</t>
  </si>
  <si>
    <t>371,29</t>
  </si>
  <si>
    <t>495,05</t>
  </si>
  <si>
    <t>207,58</t>
  </si>
  <si>
    <t>274,51</t>
  </si>
  <si>
    <t>268,63</t>
  </si>
  <si>
    <t>311,36</t>
  </si>
  <si>
    <t>341,46</t>
  </si>
  <si>
    <t>334,15</t>
  </si>
  <si>
    <t>518,52</t>
  </si>
  <si>
    <t>507,41</t>
  </si>
  <si>
    <t>424,24</t>
  </si>
  <si>
    <t>415,15</t>
  </si>
  <si>
    <t>622,73</t>
  </si>
  <si>
    <t>856,25</t>
  </si>
  <si>
    <t>1272,73</t>
  </si>
  <si>
    <t>1245,45</t>
  </si>
  <si>
    <t>1712,50</t>
  </si>
  <si>
    <t>1957,14</t>
  </si>
  <si>
    <t>2940,00</t>
  </si>
  <si>
    <t>3875,00</t>
  </si>
  <si>
    <t>3750,00</t>
  </si>
  <si>
    <t>101,52</t>
  </si>
  <si>
    <t>100,00</t>
  </si>
  <si>
    <t>152,27</t>
  </si>
  <si>
    <t>116,36</t>
  </si>
  <si>
    <t>163,41</t>
  </si>
  <si>
    <t>160,98</t>
  </si>
  <si>
    <t>158,54</t>
  </si>
  <si>
    <t>262,96</t>
  </si>
  <si>
    <t>215,15</t>
  </si>
  <si>
    <t>313,64</t>
  </si>
  <si>
    <t>425,00</t>
  </si>
  <si>
    <t>418,75</t>
  </si>
  <si>
    <t>618,18</t>
  </si>
  <si>
    <t>609,09</t>
  </si>
  <si>
    <t>600,00</t>
  </si>
  <si>
    <t>837,50</t>
  </si>
  <si>
    <t>825,00</t>
  </si>
  <si>
    <t>971,43</t>
  </si>
  <si>
    <t>957,14</t>
  </si>
  <si>
    <t>942,86</t>
  </si>
  <si>
    <t>1360,00</t>
  </si>
  <si>
    <t>1340,00</t>
  </si>
  <si>
    <t>1320,00</t>
  </si>
  <si>
    <t>1775,00</t>
  </si>
  <si>
    <t>1725,00</t>
  </si>
  <si>
    <t>127,27</t>
  </si>
  <si>
    <t>125,00</t>
  </si>
  <si>
    <t>119,70</t>
  </si>
  <si>
    <t>184,09</t>
  </si>
  <si>
    <t>181,82</t>
  </si>
  <si>
    <t>179,55</t>
  </si>
  <si>
    <t>192,68</t>
  </si>
  <si>
    <t>292,59</t>
  </si>
  <si>
    <t>242,42</t>
  </si>
  <si>
    <t>239,39</t>
  </si>
  <si>
    <t>1012,50</t>
  </si>
  <si>
    <t>1157,14</t>
  </si>
  <si>
    <t>1142,86</t>
  </si>
  <si>
    <t>1620,00</t>
  </si>
  <si>
    <t>1975,00</t>
  </si>
  <si>
    <t>107,58</t>
  </si>
  <si>
    <t>161,36</t>
  </si>
  <si>
    <t>175,61</t>
  </si>
  <si>
    <t>173,17</t>
  </si>
  <si>
    <t>218,18</t>
  </si>
  <si>
    <t>1025,00</t>
  </si>
  <si>
    <t>1171,43</t>
  </si>
  <si>
    <t>2150,00</t>
  </si>
  <si>
    <t>2125,00</t>
  </si>
  <si>
    <t>2100,00</t>
  </si>
  <si>
    <t>87,88</t>
  </si>
  <si>
    <t>86,36</t>
  </si>
  <si>
    <t>43,61</t>
  </si>
  <si>
    <t>48,12</t>
  </si>
  <si>
    <t>47,37</t>
  </si>
  <si>
    <t>46,62</t>
  </si>
  <si>
    <t>84,09</t>
  </si>
  <si>
    <t>82,95</t>
  </si>
  <si>
    <t>21,80</t>
  </si>
  <si>
    <t>23,68</t>
  </si>
  <si>
    <t>23,31</t>
  </si>
  <si>
    <t>66,17</t>
  </si>
  <si>
    <t>70,68</t>
  </si>
  <si>
    <t>69,92</t>
  </si>
  <si>
    <t>69,17</t>
  </si>
  <si>
    <t>142,42</t>
  </si>
  <si>
    <t>139,39</t>
  </si>
  <si>
    <t>125,76</t>
  </si>
  <si>
    <t>197,73</t>
  </si>
  <si>
    <t>195,45</t>
  </si>
  <si>
    <t>193,18</t>
  </si>
  <si>
    <t>213,64</t>
  </si>
  <si>
    <t>211,36</t>
  </si>
  <si>
    <t>158,18</t>
  </si>
  <si>
    <t>156,36</t>
  </si>
  <si>
    <t>170,91</t>
  </si>
  <si>
    <t>169,09</t>
  </si>
  <si>
    <t>167,27</t>
  </si>
  <si>
    <t>235,14</t>
  </si>
  <si>
    <t>232,43</t>
  </si>
  <si>
    <t>229,73</t>
  </si>
  <si>
    <t>254,05</t>
  </si>
  <si>
    <t>251,35</t>
  </si>
  <si>
    <t>248,65</t>
  </si>
  <si>
    <t>207,32</t>
  </si>
  <si>
    <t>204,88</t>
  </si>
  <si>
    <t>202,44</t>
  </si>
  <si>
    <t>224,39</t>
  </si>
  <si>
    <t>221,95</t>
  </si>
  <si>
    <t>219,51</t>
  </si>
  <si>
    <t>314,81</t>
  </si>
  <si>
    <t>311,11</t>
  </si>
  <si>
    <t>307,41</t>
  </si>
  <si>
    <t>340,74</t>
  </si>
  <si>
    <t>337,04</t>
  </si>
  <si>
    <t>333,33</t>
  </si>
  <si>
    <t>260,61</t>
  </si>
  <si>
    <t>257,58</t>
  </si>
  <si>
    <t>254,55</t>
  </si>
  <si>
    <t>281,82</t>
  </si>
  <si>
    <t>278,79</t>
  </si>
  <si>
    <t>275,76</t>
  </si>
  <si>
    <t>390,91</t>
  </si>
  <si>
    <t>386,36</t>
  </si>
  <si>
    <t>381,82</t>
  </si>
  <si>
    <t>422,73</t>
  </si>
  <si>
    <t>418,18</t>
  </si>
  <si>
    <t>413,64</t>
  </si>
  <si>
    <t>531,25</t>
  </si>
  <si>
    <t>525,00</t>
  </si>
  <si>
    <t>581,25</t>
  </si>
  <si>
    <t>575,00</t>
  </si>
  <si>
    <t>568,75</t>
  </si>
  <si>
    <t>518,75</t>
  </si>
  <si>
    <t>562,50</t>
  </si>
  <si>
    <t>772,73</t>
  </si>
  <si>
    <t>763,64</t>
  </si>
  <si>
    <t>754,55</t>
  </si>
  <si>
    <t>836,36</t>
  </si>
  <si>
    <t>827,27</t>
  </si>
  <si>
    <t>818,18</t>
  </si>
  <si>
    <t>1037,50</t>
  </si>
  <si>
    <t>1125,00</t>
  </si>
  <si>
    <t>1112,50</t>
  </si>
  <si>
    <t>1271,43</t>
  </si>
  <si>
    <t>1257,14</t>
  </si>
  <si>
    <t>1242,86</t>
  </si>
  <si>
    <t>1720,00</t>
  </si>
  <si>
    <t>2300,00</t>
  </si>
  <si>
    <t>2275,00</t>
  </si>
  <si>
    <t>2250,00</t>
  </si>
  <si>
    <t>офис/склад: МО г.Серпухов, ул. Советская д.22</t>
  </si>
  <si>
    <t>телефоны: +7-925-033-10-66</t>
  </si>
  <si>
    <t>телефоны: +7-925-033-1066</t>
  </si>
  <si>
    <t>офис/склад: г.Серпухов, ул. Советская д.22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</si>
</sst>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0.000"/>
  </numFmts>
  <fonts count="32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0"/>
      <color indexed="55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8"/>
      <color indexed="8"/>
      <name val="MS Shell Dlg"/>
      <charset val="204"/>
    </font>
    <font>
      <sz val="10"/>
      <name val="Arial"/>
      <family val="2"/>
      <charset val="1"/>
    </font>
    <font>
      <sz val="8"/>
      <name val="Arial"/>
      <family val="2"/>
    </font>
    <font>
      <u/>
      <sz val="10"/>
      <color indexed="12"/>
      <name val="Arial Cyr"/>
      <family val="2"/>
      <charset val="204"/>
    </font>
    <font>
      <sz val="8"/>
      <color indexed="8"/>
      <name val="Arial"/>
      <family val="2"/>
    </font>
    <font>
      <b/>
      <sz val="9"/>
      <name val="Arial"/>
      <family val="2"/>
      <charset val="204"/>
    </font>
    <font>
      <sz val="10"/>
      <color indexed="30"/>
      <name val="Arial Cyr"/>
      <charset val="204"/>
    </font>
    <font>
      <b/>
      <sz val="11"/>
      <color indexed="30"/>
      <name val="Arial Cyr"/>
      <charset val="204"/>
    </font>
    <font>
      <b/>
      <sz val="10"/>
      <color indexed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rgb="FF0070C0"/>
      <name val="Arial Cyr"/>
      <charset val="204"/>
    </font>
    <font>
      <sz val="10"/>
      <color rgb="FF0070C0"/>
      <name val="Arial Cyr"/>
      <charset val="204"/>
    </font>
    <font>
      <b/>
      <sz val="9"/>
      <color theme="1"/>
      <name val="Arial"/>
      <family val="2"/>
      <charset val="204"/>
    </font>
    <font>
      <b/>
      <sz val="8"/>
      <color rgb="FFFF000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13" fillId="0" borderId="1" applyNumberFormat="0" applyFill="0" applyAlignment="0"/>
    <xf numFmtId="0" fontId="22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11" fillId="0" borderId="0"/>
    <xf numFmtId="0" fontId="24" fillId="0" borderId="0"/>
    <xf numFmtId="0" fontId="14" fillId="0" borderId="0"/>
    <xf numFmtId="0" fontId="21" fillId="0" borderId="0"/>
    <xf numFmtId="0" fontId="14" fillId="0" borderId="0"/>
    <xf numFmtId="0" fontId="7" fillId="0" borderId="0">
      <alignment horizontal="left"/>
    </xf>
    <xf numFmtId="0" fontId="7" fillId="0" borderId="0">
      <alignment horizontal="left"/>
    </xf>
    <xf numFmtId="0" fontId="25" fillId="5" borderId="0" applyNumberFormat="0" applyBorder="0" applyAlignment="0" applyProtection="0"/>
    <xf numFmtId="164" fontId="2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 applyAlignment="1">
      <alignment horizontal="center"/>
    </xf>
    <xf numFmtId="0" fontId="3" fillId="7" borderId="2" xfId="0" applyFont="1" applyFill="1" applyBorder="1" applyAlignment="1">
      <alignment horizontal="left"/>
    </xf>
    <xf numFmtId="0" fontId="5" fillId="6" borderId="2" xfId="0" applyFont="1" applyFill="1" applyBorder="1" applyAlignment="1"/>
    <xf numFmtId="0" fontId="0" fillId="8" borderId="0" xfId="0" applyFill="1" applyBorder="1"/>
    <xf numFmtId="0" fontId="5" fillId="6" borderId="5" xfId="0" applyFont="1" applyFill="1" applyBorder="1" applyAlignment="1"/>
    <xf numFmtId="0" fontId="0" fillId="0" borderId="0" xfId="0" applyBorder="1"/>
    <xf numFmtId="0" fontId="26" fillId="0" borderId="2" xfId="5" applyNumberFormat="1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0" fillId="0" borderId="2" xfId="0" applyBorder="1"/>
    <xf numFmtId="0" fontId="10" fillId="0" borderId="2" xfId="0" applyFont="1" applyFill="1" applyBorder="1" applyAlignment="1">
      <alignment horizontal="center" vertical="center"/>
    </xf>
    <xf numFmtId="165" fontId="10" fillId="9" borderId="2" xfId="0" applyNumberFormat="1" applyFont="1" applyFill="1" applyBorder="1" applyAlignment="1">
      <alignment horizontal="center" vertical="center"/>
    </xf>
    <xf numFmtId="2" fontId="10" fillId="9" borderId="2" xfId="0" applyNumberFormat="1" applyFont="1" applyFill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/>
    </xf>
    <xf numFmtId="4" fontId="27" fillId="0" borderId="2" xfId="13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12" borderId="2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/>
    </xf>
    <xf numFmtId="0" fontId="0" fillId="11" borderId="2" xfId="0" applyFill="1" applyBorder="1"/>
    <xf numFmtId="0" fontId="2" fillId="0" borderId="0" xfId="3" applyAlignment="1" applyProtection="1">
      <alignment horizontal="right"/>
    </xf>
    <xf numFmtId="0" fontId="5" fillId="10" borderId="2" xfId="0" applyFont="1" applyFill="1" applyBorder="1" applyAlignment="1"/>
    <xf numFmtId="4" fontId="8" fillId="0" borderId="2" xfId="0" applyNumberFormat="1" applyFont="1" applyFill="1" applyBorder="1" applyAlignment="1">
      <alignment horizontal="center"/>
    </xf>
    <xf numFmtId="0" fontId="0" fillId="8" borderId="2" xfId="0" applyFont="1" applyFill="1" applyBorder="1"/>
    <xf numFmtId="3" fontId="27" fillId="8" borderId="2" xfId="2" applyNumberFormat="1" applyFont="1" applyFill="1" applyBorder="1" applyAlignment="1">
      <alignment horizontal="center" vertical="center"/>
    </xf>
    <xf numFmtId="4" fontId="8" fillId="8" borderId="2" xfId="0" applyNumberFormat="1" applyFont="1" applyFill="1" applyBorder="1" applyAlignment="1">
      <alignment horizontal="center"/>
    </xf>
    <xf numFmtId="3" fontId="8" fillId="8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/>
    <xf numFmtId="4" fontId="27" fillId="8" borderId="2" xfId="13" applyNumberFormat="1" applyFont="1" applyFill="1" applyBorder="1" applyAlignment="1">
      <alignment horizontal="center" vertical="center"/>
    </xf>
    <xf numFmtId="4" fontId="24" fillId="8" borderId="2" xfId="7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wrapText="1"/>
    </xf>
    <xf numFmtId="3" fontId="5" fillId="8" borderId="2" xfId="0" applyNumberFormat="1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left"/>
    </xf>
    <xf numFmtId="0" fontId="3" fillId="13" borderId="4" xfId="0" applyFont="1" applyFill="1" applyBorder="1" applyAlignment="1">
      <alignment horizontal="left"/>
    </xf>
    <xf numFmtId="0" fontId="3" fillId="13" borderId="4" xfId="0" applyFont="1" applyFill="1" applyBorder="1" applyAlignment="1">
      <alignment horizontal="left" vertical="center"/>
    </xf>
    <xf numFmtId="0" fontId="0" fillId="13" borderId="4" xfId="0" applyFill="1" applyBorder="1"/>
    <xf numFmtId="0" fontId="3" fillId="13" borderId="11" xfId="0" applyFont="1" applyFill="1" applyBorder="1" applyAlignment="1">
      <alignment horizontal="left"/>
    </xf>
    <xf numFmtId="3" fontId="4" fillId="8" borderId="2" xfId="0" applyNumberFormat="1" applyFont="1" applyFill="1" applyBorder="1" applyAlignment="1">
      <alignment horizontal="center" vertical="center"/>
    </xf>
    <xf numFmtId="0" fontId="28" fillId="8" borderId="0" xfId="0" applyFont="1" applyFill="1" applyBorder="1"/>
    <xf numFmtId="0" fontId="29" fillId="8" borderId="0" xfId="0" applyFont="1" applyFill="1" applyBorder="1"/>
    <xf numFmtId="2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0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4" fontId="5" fillId="9" borderId="2" xfId="0" applyNumberFormat="1" applyFont="1" applyFill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center"/>
    </xf>
    <xf numFmtId="0" fontId="12" fillId="2" borderId="2" xfId="12" applyFont="1" applyFill="1" applyBorder="1" applyAlignment="1">
      <alignment horizontal="center" vertical="center"/>
    </xf>
    <xf numFmtId="49" fontId="0" fillId="0" borderId="2" xfId="0" applyNumberFormat="1" applyBorder="1"/>
    <xf numFmtId="0" fontId="0" fillId="8" borderId="2" xfId="0" applyFont="1" applyFill="1" applyBorder="1" applyAlignment="1">
      <alignment horizontal="center" vertical="center"/>
    </xf>
    <xf numFmtId="0" fontId="0" fillId="11" borderId="2" xfId="0" applyFont="1" applyFill="1" applyBorder="1"/>
    <xf numFmtId="0" fontId="0" fillId="11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166" fontId="0" fillId="8" borderId="2" xfId="0" applyNumberFormat="1" applyFont="1" applyFill="1" applyBorder="1" applyAlignment="1">
      <alignment horizontal="center" vertical="center"/>
    </xf>
    <xf numFmtId="0" fontId="5" fillId="14" borderId="2" xfId="0" applyFont="1" applyFill="1" applyBorder="1" applyAlignment="1"/>
    <xf numFmtId="4" fontId="24" fillId="0" borderId="2" xfId="7" applyNumberFormat="1" applyFill="1" applyBorder="1" applyAlignment="1">
      <alignment horizontal="center" vertical="center"/>
    </xf>
    <xf numFmtId="0" fontId="3" fillId="12" borderId="2" xfId="0" applyFont="1" applyFill="1" applyBorder="1"/>
    <xf numFmtId="0" fontId="5" fillId="12" borderId="2" xfId="0" applyFont="1" applyFill="1" applyBorder="1" applyAlignment="1"/>
    <xf numFmtId="0" fontId="3" fillId="8" borderId="0" xfId="0" applyFont="1" applyFill="1" applyBorder="1"/>
    <xf numFmtId="3" fontId="30" fillId="0" borderId="2" xfId="5" applyNumberFormat="1" applyFont="1" applyFill="1" applyBorder="1" applyAlignment="1" applyProtection="1">
      <alignment horizontal="center" vertical="center"/>
    </xf>
    <xf numFmtId="0" fontId="3" fillId="0" borderId="0" xfId="0" applyFont="1"/>
    <xf numFmtId="3" fontId="17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10" fillId="9" borderId="2" xfId="0" applyFont="1" applyFill="1" applyBorder="1" applyAlignment="1">
      <alignment horizontal="center"/>
    </xf>
    <xf numFmtId="2" fontId="10" fillId="9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12" borderId="2" xfId="0" applyNumberFormat="1" applyFont="1" applyFill="1" applyBorder="1" applyAlignment="1">
      <alignment horizontal="center" vertical="center"/>
    </xf>
    <xf numFmtId="2" fontId="0" fillId="12" borderId="2" xfId="0" applyNumberForma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left"/>
    </xf>
    <xf numFmtId="0" fontId="3" fillId="7" borderId="11" xfId="0" applyFont="1" applyFill="1" applyBorder="1" applyAlignment="1">
      <alignment horizontal="left"/>
    </xf>
    <xf numFmtId="0" fontId="0" fillId="12" borderId="5" xfId="0" applyFill="1" applyBorder="1"/>
    <xf numFmtId="0" fontId="3" fillId="12" borderId="2" xfId="0" applyFont="1" applyFill="1" applyBorder="1" applyAlignment="1">
      <alignment horizontal="left"/>
    </xf>
    <xf numFmtId="0" fontId="3" fillId="7" borderId="11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 vertical="center"/>
    </xf>
    <xf numFmtId="49" fontId="0" fillId="0" borderId="5" xfId="0" applyNumberFormat="1" applyBorder="1"/>
    <xf numFmtId="0" fontId="10" fillId="9" borderId="11" xfId="0" applyFont="1" applyFill="1" applyBorder="1" applyAlignment="1">
      <alignment horizontal="left" vertical="center"/>
    </xf>
    <xf numFmtId="49" fontId="0" fillId="0" borderId="5" xfId="0" applyNumberFormat="1" applyFont="1" applyBorder="1"/>
    <xf numFmtId="0" fontId="10" fillId="0" borderId="11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11" xfId="0" applyFont="1" applyFill="1" applyBorder="1" applyAlignment="1"/>
    <xf numFmtId="0" fontId="3" fillId="12" borderId="11" xfId="0" applyFont="1" applyFill="1" applyBorder="1"/>
    <xf numFmtId="0" fontId="0" fillId="0" borderId="5" xfId="0" applyFill="1" applyBorder="1"/>
    <xf numFmtId="1" fontId="5" fillId="6" borderId="11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2" fillId="2" borderId="5" xfId="11" applyFont="1" applyFill="1" applyBorder="1" applyAlignment="1">
      <alignment horizontal="center" vertical="center"/>
    </xf>
    <xf numFmtId="0" fontId="12" fillId="2" borderId="11" xfId="11" applyFont="1" applyFill="1" applyBorder="1" applyAlignment="1">
      <alignment horizontal="left" vertical="top" wrapText="1"/>
    </xf>
    <xf numFmtId="0" fontId="16" fillId="2" borderId="11" xfId="10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5" fillId="6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6" fillId="2" borderId="5" xfId="1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2" fillId="0" borderId="0" xfId="3" applyAlignment="1" applyProtection="1">
      <alignment horizontal="right"/>
    </xf>
    <xf numFmtId="0" fontId="6" fillId="0" borderId="0" xfId="0" applyFont="1" applyAlignment="1">
      <alignment horizontal="right"/>
    </xf>
    <xf numFmtId="0" fontId="5" fillId="6" borderId="2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left"/>
    </xf>
    <xf numFmtId="0" fontId="3" fillId="7" borderId="11" xfId="0" applyFont="1" applyFill="1" applyBorder="1" applyAlignment="1">
      <alignment horizontal="left"/>
    </xf>
    <xf numFmtId="0" fontId="0" fillId="12" borderId="5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31" fillId="15" borderId="6" xfId="0" applyFont="1" applyFill="1" applyBorder="1" applyAlignment="1">
      <alignment horizontal="center" vertical="center"/>
    </xf>
    <xf numFmtId="0" fontId="31" fillId="15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16" borderId="11" xfId="0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vertical="center"/>
    </xf>
    <xf numFmtId="0" fontId="5" fillId="17" borderId="11" xfId="0" applyFont="1" applyFill="1" applyBorder="1" applyAlignment="1">
      <alignment horizontal="left" vertical="center"/>
    </xf>
    <xf numFmtId="0" fontId="5" fillId="18" borderId="11" xfId="0" applyFont="1" applyFill="1" applyBorder="1" applyAlignment="1">
      <alignment horizontal="left" vertical="center"/>
    </xf>
    <xf numFmtId="0" fontId="5" fillId="15" borderId="11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left" vertical="center"/>
    </xf>
    <xf numFmtId="0" fontId="5" fillId="20" borderId="1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45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12" borderId="5" xfId="0" applyFill="1" applyBorder="1"/>
    <xf numFmtId="0" fontId="0" fillId="12" borderId="11" xfId="0" applyFill="1" applyBorder="1"/>
    <xf numFmtId="0" fontId="4" fillId="2" borderId="2" xfId="0" applyFont="1" applyFill="1" applyBorder="1" applyAlignment="1">
      <alignment horizontal="center" vertical="center" wrapText="1"/>
    </xf>
    <xf numFmtId="0" fontId="31" fillId="15" borderId="2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4" fillId="15" borderId="6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left"/>
    </xf>
    <xf numFmtId="0" fontId="3" fillId="12" borderId="11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6" fillId="12" borderId="5" xfId="0" applyFont="1" applyFill="1" applyBorder="1"/>
    <xf numFmtId="0" fontId="6" fillId="12" borderId="11" xfId="0" applyFont="1" applyFill="1" applyBorder="1"/>
    <xf numFmtId="0" fontId="5" fillId="8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left" vertical="center"/>
    </xf>
    <xf numFmtId="0" fontId="5" fillId="8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</cellXfs>
  <cellStyles count="15">
    <cellStyle name="Excel Built-in Normal" xfId="1"/>
    <cellStyle name="Акцент1" xfId="2" builtinId="29"/>
    <cellStyle name="Гиперссылка" xfId="3" builtinId="8"/>
    <cellStyle name="Гиперссылка 2" xfId="4"/>
    <cellStyle name="Нейтральный" xfId="5" builtinId="28"/>
    <cellStyle name="Обычный" xfId="0" builtinId="0"/>
    <cellStyle name="Обычный 2" xfId="6"/>
    <cellStyle name="Обычный 3" xfId="7"/>
    <cellStyle name="Обычный 4" xfId="8"/>
    <cellStyle name="Обычный 5" xfId="9"/>
    <cellStyle name="Обычный_Главная м06_1" xfId="10"/>
    <cellStyle name="Обычный_Пиломатериалы" xfId="11"/>
    <cellStyle name="Обычный_Утеплитель" xfId="12"/>
    <cellStyle name="Плохой" xfId="13" builtinId="27"/>
    <cellStyle name="Финансовый 2" xfId="14"/>
  </cellStyles>
  <dxfs count="0"/>
  <tableStyles count="1" defaultTableStyle="TableStyleMedium9" defaultPivotStyle="PivotStyleLight16">
    <tableStyle name="Стиль таблицы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76200</xdr:colOff>
      <xdr:row>336</xdr:row>
      <xdr:rowOff>0</xdr:rowOff>
    </xdr:from>
    <xdr:to>
      <xdr:col>38</xdr:col>
      <xdr:colOff>28575</xdr:colOff>
      <xdr:row>337</xdr:row>
      <xdr:rowOff>85725</xdr:rowOff>
    </xdr:to>
    <xdr:sp macro="" textlink="">
      <xdr:nvSpPr>
        <xdr:cNvPr id="3007732" name="Text Box 3140"/>
        <xdr:cNvSpPr txBox="1">
          <a:spLocks noChangeArrowheads="1"/>
        </xdr:cNvSpPr>
      </xdr:nvSpPr>
      <xdr:spPr bwMode="auto">
        <a:xfrm>
          <a:off x="14982825" y="57492900"/>
          <a:ext cx="11715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85725</xdr:colOff>
      <xdr:row>341</xdr:row>
      <xdr:rowOff>57150</xdr:rowOff>
    </xdr:from>
    <xdr:to>
      <xdr:col>36</xdr:col>
      <xdr:colOff>0</xdr:colOff>
      <xdr:row>342</xdr:row>
      <xdr:rowOff>152400</xdr:rowOff>
    </xdr:to>
    <xdr:sp macro="" textlink="">
      <xdr:nvSpPr>
        <xdr:cNvPr id="3007733" name="Text Box 3142"/>
        <xdr:cNvSpPr txBox="1">
          <a:spLocks noChangeArrowheads="1"/>
        </xdr:cNvSpPr>
      </xdr:nvSpPr>
      <xdr:spPr bwMode="auto">
        <a:xfrm>
          <a:off x="12553950" y="58359675"/>
          <a:ext cx="2352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38100</xdr:colOff>
      <xdr:row>11</xdr:row>
      <xdr:rowOff>47625</xdr:rowOff>
    </xdr:from>
    <xdr:to>
      <xdr:col>23</xdr:col>
      <xdr:colOff>114300</xdr:colOff>
      <xdr:row>11</xdr:row>
      <xdr:rowOff>123825</xdr:rowOff>
    </xdr:to>
    <xdr:pic>
      <xdr:nvPicPr>
        <xdr:cNvPr id="3007735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971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11</xdr:row>
      <xdr:rowOff>47625</xdr:rowOff>
    </xdr:from>
    <xdr:to>
      <xdr:col>23</xdr:col>
      <xdr:colOff>219075</xdr:colOff>
      <xdr:row>11</xdr:row>
      <xdr:rowOff>123825</xdr:rowOff>
    </xdr:to>
    <xdr:pic>
      <xdr:nvPicPr>
        <xdr:cNvPr id="3007736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971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11</xdr:row>
      <xdr:rowOff>47625</xdr:rowOff>
    </xdr:from>
    <xdr:to>
      <xdr:col>23</xdr:col>
      <xdr:colOff>314325</xdr:colOff>
      <xdr:row>11</xdr:row>
      <xdr:rowOff>123825</xdr:rowOff>
    </xdr:to>
    <xdr:pic>
      <xdr:nvPicPr>
        <xdr:cNvPr id="3007737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971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11</xdr:row>
      <xdr:rowOff>47625</xdr:rowOff>
    </xdr:from>
    <xdr:to>
      <xdr:col>23</xdr:col>
      <xdr:colOff>419100</xdr:colOff>
      <xdr:row>11</xdr:row>
      <xdr:rowOff>123825</xdr:rowOff>
    </xdr:to>
    <xdr:pic>
      <xdr:nvPicPr>
        <xdr:cNvPr id="3007738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971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11</xdr:row>
      <xdr:rowOff>47625</xdr:rowOff>
    </xdr:from>
    <xdr:to>
      <xdr:col>23</xdr:col>
      <xdr:colOff>523875</xdr:colOff>
      <xdr:row>11</xdr:row>
      <xdr:rowOff>123825</xdr:rowOff>
    </xdr:to>
    <xdr:pic>
      <xdr:nvPicPr>
        <xdr:cNvPr id="3007739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971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11</xdr:row>
      <xdr:rowOff>47625</xdr:rowOff>
    </xdr:from>
    <xdr:to>
      <xdr:col>24</xdr:col>
      <xdr:colOff>9525</xdr:colOff>
      <xdr:row>11</xdr:row>
      <xdr:rowOff>123825</xdr:rowOff>
    </xdr:to>
    <xdr:pic>
      <xdr:nvPicPr>
        <xdr:cNvPr id="3007740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971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</xdr:row>
      <xdr:rowOff>47625</xdr:rowOff>
    </xdr:from>
    <xdr:to>
      <xdr:col>23</xdr:col>
      <xdr:colOff>114300</xdr:colOff>
      <xdr:row>13</xdr:row>
      <xdr:rowOff>123825</xdr:rowOff>
    </xdr:to>
    <xdr:pic>
      <xdr:nvPicPr>
        <xdr:cNvPr id="3007741" name="Рисунок 3665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</xdr:row>
      <xdr:rowOff>47625</xdr:rowOff>
    </xdr:from>
    <xdr:to>
      <xdr:col>23</xdr:col>
      <xdr:colOff>219075</xdr:colOff>
      <xdr:row>13</xdr:row>
      <xdr:rowOff>123825</xdr:rowOff>
    </xdr:to>
    <xdr:pic>
      <xdr:nvPicPr>
        <xdr:cNvPr id="3007742" name="Рисунок 615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</xdr:row>
      <xdr:rowOff>47625</xdr:rowOff>
    </xdr:from>
    <xdr:to>
      <xdr:col>23</xdr:col>
      <xdr:colOff>314325</xdr:colOff>
      <xdr:row>13</xdr:row>
      <xdr:rowOff>123825</xdr:rowOff>
    </xdr:to>
    <xdr:pic>
      <xdr:nvPicPr>
        <xdr:cNvPr id="3007743" name="Рисунок 615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</xdr:row>
      <xdr:rowOff>47625</xdr:rowOff>
    </xdr:from>
    <xdr:to>
      <xdr:col>23</xdr:col>
      <xdr:colOff>419100</xdr:colOff>
      <xdr:row>13</xdr:row>
      <xdr:rowOff>123825</xdr:rowOff>
    </xdr:to>
    <xdr:pic>
      <xdr:nvPicPr>
        <xdr:cNvPr id="3007744" name="Рисунок 615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</xdr:row>
      <xdr:rowOff>47625</xdr:rowOff>
    </xdr:from>
    <xdr:to>
      <xdr:col>23</xdr:col>
      <xdr:colOff>523875</xdr:colOff>
      <xdr:row>13</xdr:row>
      <xdr:rowOff>123825</xdr:rowOff>
    </xdr:to>
    <xdr:pic>
      <xdr:nvPicPr>
        <xdr:cNvPr id="3007745" name="Рисунок 6150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07746" name="Рисунок 6150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</xdr:row>
      <xdr:rowOff>47625</xdr:rowOff>
    </xdr:from>
    <xdr:to>
      <xdr:col>23</xdr:col>
      <xdr:colOff>114300</xdr:colOff>
      <xdr:row>17</xdr:row>
      <xdr:rowOff>123825</xdr:rowOff>
    </xdr:to>
    <xdr:pic>
      <xdr:nvPicPr>
        <xdr:cNvPr id="3007747" name="Рисунок 615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</xdr:row>
      <xdr:rowOff>47625</xdr:rowOff>
    </xdr:from>
    <xdr:to>
      <xdr:col>23</xdr:col>
      <xdr:colOff>219075</xdr:colOff>
      <xdr:row>17</xdr:row>
      <xdr:rowOff>123825</xdr:rowOff>
    </xdr:to>
    <xdr:pic>
      <xdr:nvPicPr>
        <xdr:cNvPr id="3007748" name="Рисунок 615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</xdr:row>
      <xdr:rowOff>47625</xdr:rowOff>
    </xdr:from>
    <xdr:to>
      <xdr:col>23</xdr:col>
      <xdr:colOff>314325</xdr:colOff>
      <xdr:row>17</xdr:row>
      <xdr:rowOff>123825</xdr:rowOff>
    </xdr:to>
    <xdr:pic>
      <xdr:nvPicPr>
        <xdr:cNvPr id="3007749" name="Рисунок 615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</xdr:row>
      <xdr:rowOff>47625</xdr:rowOff>
    </xdr:from>
    <xdr:to>
      <xdr:col>23</xdr:col>
      <xdr:colOff>419100</xdr:colOff>
      <xdr:row>17</xdr:row>
      <xdr:rowOff>123825</xdr:rowOff>
    </xdr:to>
    <xdr:pic>
      <xdr:nvPicPr>
        <xdr:cNvPr id="3007750" name="Рисунок 615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</xdr:row>
      <xdr:rowOff>47625</xdr:rowOff>
    </xdr:from>
    <xdr:to>
      <xdr:col>23</xdr:col>
      <xdr:colOff>523875</xdr:colOff>
      <xdr:row>17</xdr:row>
      <xdr:rowOff>123825</xdr:rowOff>
    </xdr:to>
    <xdr:pic>
      <xdr:nvPicPr>
        <xdr:cNvPr id="3007751" name="Рисунок 615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07752" name="Рисунок 615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07753" name="Рисунок 6153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</xdr:row>
      <xdr:rowOff>47625</xdr:rowOff>
    </xdr:from>
    <xdr:to>
      <xdr:col>23</xdr:col>
      <xdr:colOff>219075</xdr:colOff>
      <xdr:row>21</xdr:row>
      <xdr:rowOff>123825</xdr:rowOff>
    </xdr:to>
    <xdr:pic>
      <xdr:nvPicPr>
        <xdr:cNvPr id="3007754" name="Рисунок 6153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</xdr:row>
      <xdr:rowOff>47625</xdr:rowOff>
    </xdr:from>
    <xdr:to>
      <xdr:col>23</xdr:col>
      <xdr:colOff>314325</xdr:colOff>
      <xdr:row>21</xdr:row>
      <xdr:rowOff>123825</xdr:rowOff>
    </xdr:to>
    <xdr:pic>
      <xdr:nvPicPr>
        <xdr:cNvPr id="3007755" name="Рисунок 6153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</xdr:row>
      <xdr:rowOff>47625</xdr:rowOff>
    </xdr:from>
    <xdr:to>
      <xdr:col>23</xdr:col>
      <xdr:colOff>419100</xdr:colOff>
      <xdr:row>21</xdr:row>
      <xdr:rowOff>123825</xdr:rowOff>
    </xdr:to>
    <xdr:pic>
      <xdr:nvPicPr>
        <xdr:cNvPr id="3007756" name="Рисунок 6153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</xdr:row>
      <xdr:rowOff>47625</xdr:rowOff>
    </xdr:from>
    <xdr:to>
      <xdr:col>23</xdr:col>
      <xdr:colOff>523875</xdr:colOff>
      <xdr:row>21</xdr:row>
      <xdr:rowOff>123825</xdr:rowOff>
    </xdr:to>
    <xdr:pic>
      <xdr:nvPicPr>
        <xdr:cNvPr id="3007757" name="Рисунок 44963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07758" name="Рисунок 44963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</xdr:row>
      <xdr:rowOff>47625</xdr:rowOff>
    </xdr:from>
    <xdr:to>
      <xdr:col>23</xdr:col>
      <xdr:colOff>114300</xdr:colOff>
      <xdr:row>25</xdr:row>
      <xdr:rowOff>123825</xdr:rowOff>
    </xdr:to>
    <xdr:pic>
      <xdr:nvPicPr>
        <xdr:cNvPr id="3007759" name="Рисунок 44963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</xdr:row>
      <xdr:rowOff>47625</xdr:rowOff>
    </xdr:from>
    <xdr:to>
      <xdr:col>23</xdr:col>
      <xdr:colOff>219075</xdr:colOff>
      <xdr:row>25</xdr:row>
      <xdr:rowOff>123825</xdr:rowOff>
    </xdr:to>
    <xdr:pic>
      <xdr:nvPicPr>
        <xdr:cNvPr id="3007760" name="Рисунок 44963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</xdr:row>
      <xdr:rowOff>47625</xdr:rowOff>
    </xdr:from>
    <xdr:to>
      <xdr:col>23</xdr:col>
      <xdr:colOff>314325</xdr:colOff>
      <xdr:row>25</xdr:row>
      <xdr:rowOff>123825</xdr:rowOff>
    </xdr:to>
    <xdr:pic>
      <xdr:nvPicPr>
        <xdr:cNvPr id="3007761" name="Рисунок 44963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</xdr:row>
      <xdr:rowOff>47625</xdr:rowOff>
    </xdr:from>
    <xdr:to>
      <xdr:col>23</xdr:col>
      <xdr:colOff>419100</xdr:colOff>
      <xdr:row>25</xdr:row>
      <xdr:rowOff>123825</xdr:rowOff>
    </xdr:to>
    <xdr:pic>
      <xdr:nvPicPr>
        <xdr:cNvPr id="3007762" name="Рисунок 44963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</xdr:row>
      <xdr:rowOff>47625</xdr:rowOff>
    </xdr:from>
    <xdr:to>
      <xdr:col>23</xdr:col>
      <xdr:colOff>523875</xdr:colOff>
      <xdr:row>25</xdr:row>
      <xdr:rowOff>123825</xdr:rowOff>
    </xdr:to>
    <xdr:pic>
      <xdr:nvPicPr>
        <xdr:cNvPr id="3007763" name="Рисунок 44963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</xdr:row>
      <xdr:rowOff>47625</xdr:rowOff>
    </xdr:from>
    <xdr:to>
      <xdr:col>24</xdr:col>
      <xdr:colOff>9525</xdr:colOff>
      <xdr:row>25</xdr:row>
      <xdr:rowOff>123825</xdr:rowOff>
    </xdr:to>
    <xdr:pic>
      <xdr:nvPicPr>
        <xdr:cNvPr id="3007764" name="Рисунок 44963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</xdr:row>
      <xdr:rowOff>47625</xdr:rowOff>
    </xdr:from>
    <xdr:to>
      <xdr:col>23</xdr:col>
      <xdr:colOff>114300</xdr:colOff>
      <xdr:row>27</xdr:row>
      <xdr:rowOff>123825</xdr:rowOff>
    </xdr:to>
    <xdr:pic>
      <xdr:nvPicPr>
        <xdr:cNvPr id="3007765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</xdr:row>
      <xdr:rowOff>47625</xdr:rowOff>
    </xdr:from>
    <xdr:to>
      <xdr:col>23</xdr:col>
      <xdr:colOff>219075</xdr:colOff>
      <xdr:row>27</xdr:row>
      <xdr:rowOff>123825</xdr:rowOff>
    </xdr:to>
    <xdr:pic>
      <xdr:nvPicPr>
        <xdr:cNvPr id="3007766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</xdr:row>
      <xdr:rowOff>47625</xdr:rowOff>
    </xdr:from>
    <xdr:to>
      <xdr:col>23</xdr:col>
      <xdr:colOff>314325</xdr:colOff>
      <xdr:row>27</xdr:row>
      <xdr:rowOff>123825</xdr:rowOff>
    </xdr:to>
    <xdr:pic>
      <xdr:nvPicPr>
        <xdr:cNvPr id="3007767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</xdr:row>
      <xdr:rowOff>47625</xdr:rowOff>
    </xdr:from>
    <xdr:to>
      <xdr:col>23</xdr:col>
      <xdr:colOff>419100</xdr:colOff>
      <xdr:row>27</xdr:row>
      <xdr:rowOff>123825</xdr:rowOff>
    </xdr:to>
    <xdr:pic>
      <xdr:nvPicPr>
        <xdr:cNvPr id="3007768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</xdr:row>
      <xdr:rowOff>47625</xdr:rowOff>
    </xdr:from>
    <xdr:to>
      <xdr:col>23</xdr:col>
      <xdr:colOff>523875</xdr:colOff>
      <xdr:row>27</xdr:row>
      <xdr:rowOff>123825</xdr:rowOff>
    </xdr:to>
    <xdr:pic>
      <xdr:nvPicPr>
        <xdr:cNvPr id="3007769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</xdr:row>
      <xdr:rowOff>47625</xdr:rowOff>
    </xdr:from>
    <xdr:to>
      <xdr:col>24</xdr:col>
      <xdr:colOff>9525</xdr:colOff>
      <xdr:row>27</xdr:row>
      <xdr:rowOff>123825</xdr:rowOff>
    </xdr:to>
    <xdr:pic>
      <xdr:nvPicPr>
        <xdr:cNvPr id="3007770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99</xdr:row>
      <xdr:rowOff>47625</xdr:rowOff>
    </xdr:from>
    <xdr:to>
      <xdr:col>23</xdr:col>
      <xdr:colOff>114300</xdr:colOff>
      <xdr:row>99</xdr:row>
      <xdr:rowOff>123825</xdr:rowOff>
    </xdr:to>
    <xdr:pic>
      <xdr:nvPicPr>
        <xdr:cNvPr id="3007771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221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100</xdr:row>
      <xdr:rowOff>47625</xdr:rowOff>
    </xdr:from>
    <xdr:to>
      <xdr:col>23</xdr:col>
      <xdr:colOff>114300</xdr:colOff>
      <xdr:row>100</xdr:row>
      <xdr:rowOff>123825</xdr:rowOff>
    </xdr:to>
    <xdr:pic>
      <xdr:nvPicPr>
        <xdr:cNvPr id="3007772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383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100</xdr:row>
      <xdr:rowOff>47625</xdr:rowOff>
    </xdr:from>
    <xdr:to>
      <xdr:col>23</xdr:col>
      <xdr:colOff>219075</xdr:colOff>
      <xdr:row>100</xdr:row>
      <xdr:rowOff>123825</xdr:rowOff>
    </xdr:to>
    <xdr:pic>
      <xdr:nvPicPr>
        <xdr:cNvPr id="3007773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6383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100</xdr:row>
      <xdr:rowOff>47625</xdr:rowOff>
    </xdr:from>
    <xdr:to>
      <xdr:col>23</xdr:col>
      <xdr:colOff>314325</xdr:colOff>
      <xdr:row>100</xdr:row>
      <xdr:rowOff>123825</xdr:rowOff>
    </xdr:to>
    <xdr:pic>
      <xdr:nvPicPr>
        <xdr:cNvPr id="3007774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6383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100</xdr:row>
      <xdr:rowOff>47625</xdr:rowOff>
    </xdr:from>
    <xdr:to>
      <xdr:col>23</xdr:col>
      <xdr:colOff>419100</xdr:colOff>
      <xdr:row>100</xdr:row>
      <xdr:rowOff>123825</xdr:rowOff>
    </xdr:to>
    <xdr:pic>
      <xdr:nvPicPr>
        <xdr:cNvPr id="3007775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6383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100</xdr:row>
      <xdr:rowOff>47625</xdr:rowOff>
    </xdr:from>
    <xdr:to>
      <xdr:col>23</xdr:col>
      <xdr:colOff>523875</xdr:colOff>
      <xdr:row>100</xdr:row>
      <xdr:rowOff>123825</xdr:rowOff>
    </xdr:to>
    <xdr:pic>
      <xdr:nvPicPr>
        <xdr:cNvPr id="3007776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6383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100</xdr:row>
      <xdr:rowOff>47625</xdr:rowOff>
    </xdr:from>
    <xdr:to>
      <xdr:col>24</xdr:col>
      <xdr:colOff>9525</xdr:colOff>
      <xdr:row>100</xdr:row>
      <xdr:rowOff>123825</xdr:rowOff>
    </xdr:to>
    <xdr:pic>
      <xdr:nvPicPr>
        <xdr:cNvPr id="3007777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6383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101</xdr:row>
      <xdr:rowOff>47625</xdr:rowOff>
    </xdr:from>
    <xdr:to>
      <xdr:col>23</xdr:col>
      <xdr:colOff>114300</xdr:colOff>
      <xdr:row>101</xdr:row>
      <xdr:rowOff>123825</xdr:rowOff>
    </xdr:to>
    <xdr:pic>
      <xdr:nvPicPr>
        <xdr:cNvPr id="3007778" name="Рисунок 44986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544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104</xdr:row>
      <xdr:rowOff>47625</xdr:rowOff>
    </xdr:from>
    <xdr:to>
      <xdr:col>23</xdr:col>
      <xdr:colOff>114300</xdr:colOff>
      <xdr:row>104</xdr:row>
      <xdr:rowOff>123825</xdr:rowOff>
    </xdr:to>
    <xdr:pic>
      <xdr:nvPicPr>
        <xdr:cNvPr id="3007779" name="Рисунок 44986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7030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106</xdr:row>
      <xdr:rowOff>47625</xdr:rowOff>
    </xdr:from>
    <xdr:to>
      <xdr:col>23</xdr:col>
      <xdr:colOff>114300</xdr:colOff>
      <xdr:row>106</xdr:row>
      <xdr:rowOff>123825</xdr:rowOff>
    </xdr:to>
    <xdr:pic>
      <xdr:nvPicPr>
        <xdr:cNvPr id="3007780" name="Рисунок 44986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106</xdr:row>
      <xdr:rowOff>47625</xdr:rowOff>
    </xdr:from>
    <xdr:to>
      <xdr:col>23</xdr:col>
      <xdr:colOff>219075</xdr:colOff>
      <xdr:row>106</xdr:row>
      <xdr:rowOff>123825</xdr:rowOff>
    </xdr:to>
    <xdr:pic>
      <xdr:nvPicPr>
        <xdr:cNvPr id="3007781" name="Рисунок 44987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106</xdr:row>
      <xdr:rowOff>47625</xdr:rowOff>
    </xdr:from>
    <xdr:to>
      <xdr:col>23</xdr:col>
      <xdr:colOff>314325</xdr:colOff>
      <xdr:row>106</xdr:row>
      <xdr:rowOff>123825</xdr:rowOff>
    </xdr:to>
    <xdr:pic>
      <xdr:nvPicPr>
        <xdr:cNvPr id="3007782" name="Рисунок 44987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110</xdr:row>
      <xdr:rowOff>47625</xdr:rowOff>
    </xdr:from>
    <xdr:to>
      <xdr:col>23</xdr:col>
      <xdr:colOff>114300</xdr:colOff>
      <xdr:row>110</xdr:row>
      <xdr:rowOff>123825</xdr:rowOff>
    </xdr:to>
    <xdr:pic>
      <xdr:nvPicPr>
        <xdr:cNvPr id="3007783" name="Рисунок 44987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800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111</xdr:row>
      <xdr:rowOff>47625</xdr:rowOff>
    </xdr:from>
    <xdr:to>
      <xdr:col>23</xdr:col>
      <xdr:colOff>114300</xdr:colOff>
      <xdr:row>111</xdr:row>
      <xdr:rowOff>123825</xdr:rowOff>
    </xdr:to>
    <xdr:pic>
      <xdr:nvPicPr>
        <xdr:cNvPr id="3007784" name="Рисунок 4498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8164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118</xdr:row>
      <xdr:rowOff>47625</xdr:rowOff>
    </xdr:from>
    <xdr:to>
      <xdr:col>23</xdr:col>
      <xdr:colOff>114300</xdr:colOff>
      <xdr:row>118</xdr:row>
      <xdr:rowOff>123825</xdr:rowOff>
    </xdr:to>
    <xdr:pic>
      <xdr:nvPicPr>
        <xdr:cNvPr id="3007785" name="Рисунок 44991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118</xdr:row>
      <xdr:rowOff>47625</xdr:rowOff>
    </xdr:from>
    <xdr:to>
      <xdr:col>23</xdr:col>
      <xdr:colOff>219075</xdr:colOff>
      <xdr:row>118</xdr:row>
      <xdr:rowOff>123825</xdr:rowOff>
    </xdr:to>
    <xdr:pic>
      <xdr:nvPicPr>
        <xdr:cNvPr id="3007786" name="Рисунок 4499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118</xdr:row>
      <xdr:rowOff>47625</xdr:rowOff>
    </xdr:from>
    <xdr:to>
      <xdr:col>23</xdr:col>
      <xdr:colOff>314325</xdr:colOff>
      <xdr:row>118</xdr:row>
      <xdr:rowOff>123825</xdr:rowOff>
    </xdr:to>
    <xdr:pic>
      <xdr:nvPicPr>
        <xdr:cNvPr id="3007787" name="Рисунок 4499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118</xdr:row>
      <xdr:rowOff>47625</xdr:rowOff>
    </xdr:from>
    <xdr:to>
      <xdr:col>23</xdr:col>
      <xdr:colOff>419100</xdr:colOff>
      <xdr:row>118</xdr:row>
      <xdr:rowOff>123825</xdr:rowOff>
    </xdr:to>
    <xdr:pic>
      <xdr:nvPicPr>
        <xdr:cNvPr id="3007788" name="Рисунок 4499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118</xdr:row>
      <xdr:rowOff>47625</xdr:rowOff>
    </xdr:from>
    <xdr:to>
      <xdr:col>23</xdr:col>
      <xdr:colOff>523875</xdr:colOff>
      <xdr:row>118</xdr:row>
      <xdr:rowOff>123825</xdr:rowOff>
    </xdr:to>
    <xdr:pic>
      <xdr:nvPicPr>
        <xdr:cNvPr id="3007789" name="Рисунок 4499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119</xdr:row>
      <xdr:rowOff>47625</xdr:rowOff>
    </xdr:from>
    <xdr:to>
      <xdr:col>23</xdr:col>
      <xdr:colOff>114300</xdr:colOff>
      <xdr:row>119</xdr:row>
      <xdr:rowOff>123825</xdr:rowOff>
    </xdr:to>
    <xdr:pic>
      <xdr:nvPicPr>
        <xdr:cNvPr id="3007790" name="Рисунок 4499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9459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126</xdr:row>
      <xdr:rowOff>47625</xdr:rowOff>
    </xdr:from>
    <xdr:to>
      <xdr:col>23</xdr:col>
      <xdr:colOff>114300</xdr:colOff>
      <xdr:row>126</xdr:row>
      <xdr:rowOff>123825</xdr:rowOff>
    </xdr:to>
    <xdr:pic>
      <xdr:nvPicPr>
        <xdr:cNvPr id="3007791" name="Рисунок 44993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059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127</xdr:row>
      <xdr:rowOff>47625</xdr:rowOff>
    </xdr:from>
    <xdr:to>
      <xdr:col>23</xdr:col>
      <xdr:colOff>114300</xdr:colOff>
      <xdr:row>127</xdr:row>
      <xdr:rowOff>123825</xdr:rowOff>
    </xdr:to>
    <xdr:pic>
      <xdr:nvPicPr>
        <xdr:cNvPr id="3007792" name="Рисунок 44993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127</xdr:row>
      <xdr:rowOff>47625</xdr:rowOff>
    </xdr:from>
    <xdr:to>
      <xdr:col>23</xdr:col>
      <xdr:colOff>219075</xdr:colOff>
      <xdr:row>127</xdr:row>
      <xdr:rowOff>123825</xdr:rowOff>
    </xdr:to>
    <xdr:pic>
      <xdr:nvPicPr>
        <xdr:cNvPr id="3007793" name="Рисунок 44993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127</xdr:row>
      <xdr:rowOff>47625</xdr:rowOff>
    </xdr:from>
    <xdr:to>
      <xdr:col>23</xdr:col>
      <xdr:colOff>314325</xdr:colOff>
      <xdr:row>127</xdr:row>
      <xdr:rowOff>123825</xdr:rowOff>
    </xdr:to>
    <xdr:pic>
      <xdr:nvPicPr>
        <xdr:cNvPr id="3007794" name="Рисунок 44993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127</xdr:row>
      <xdr:rowOff>47625</xdr:rowOff>
    </xdr:from>
    <xdr:to>
      <xdr:col>23</xdr:col>
      <xdr:colOff>419100</xdr:colOff>
      <xdr:row>127</xdr:row>
      <xdr:rowOff>123825</xdr:rowOff>
    </xdr:to>
    <xdr:pic>
      <xdr:nvPicPr>
        <xdr:cNvPr id="3007795" name="Рисунок 44994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134</xdr:row>
      <xdr:rowOff>47625</xdr:rowOff>
    </xdr:from>
    <xdr:to>
      <xdr:col>23</xdr:col>
      <xdr:colOff>114300</xdr:colOff>
      <xdr:row>134</xdr:row>
      <xdr:rowOff>123825</xdr:rowOff>
    </xdr:to>
    <xdr:pic>
      <xdr:nvPicPr>
        <xdr:cNvPr id="3007796" name="Рисунок 44996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134</xdr:row>
      <xdr:rowOff>47625</xdr:rowOff>
    </xdr:from>
    <xdr:to>
      <xdr:col>23</xdr:col>
      <xdr:colOff>219075</xdr:colOff>
      <xdr:row>134</xdr:row>
      <xdr:rowOff>123825</xdr:rowOff>
    </xdr:to>
    <xdr:pic>
      <xdr:nvPicPr>
        <xdr:cNvPr id="3007797" name="Рисунок 44996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134</xdr:row>
      <xdr:rowOff>47625</xdr:rowOff>
    </xdr:from>
    <xdr:to>
      <xdr:col>23</xdr:col>
      <xdr:colOff>314325</xdr:colOff>
      <xdr:row>134</xdr:row>
      <xdr:rowOff>123825</xdr:rowOff>
    </xdr:to>
    <xdr:pic>
      <xdr:nvPicPr>
        <xdr:cNvPr id="3007798" name="Рисунок 44996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134</xdr:row>
      <xdr:rowOff>47625</xdr:rowOff>
    </xdr:from>
    <xdr:to>
      <xdr:col>23</xdr:col>
      <xdr:colOff>419100</xdr:colOff>
      <xdr:row>134</xdr:row>
      <xdr:rowOff>123825</xdr:rowOff>
    </xdr:to>
    <xdr:pic>
      <xdr:nvPicPr>
        <xdr:cNvPr id="3007799" name="Рисунок 44996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134</xdr:row>
      <xdr:rowOff>47625</xdr:rowOff>
    </xdr:from>
    <xdr:to>
      <xdr:col>23</xdr:col>
      <xdr:colOff>523875</xdr:colOff>
      <xdr:row>134</xdr:row>
      <xdr:rowOff>123825</xdr:rowOff>
    </xdr:to>
    <xdr:pic>
      <xdr:nvPicPr>
        <xdr:cNvPr id="3007800" name="Рисунок 44996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134</xdr:row>
      <xdr:rowOff>47625</xdr:rowOff>
    </xdr:from>
    <xdr:to>
      <xdr:col>24</xdr:col>
      <xdr:colOff>9525</xdr:colOff>
      <xdr:row>134</xdr:row>
      <xdr:rowOff>123825</xdr:rowOff>
    </xdr:to>
    <xdr:pic>
      <xdr:nvPicPr>
        <xdr:cNvPr id="3007801" name="Рисунок 44996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135</xdr:row>
      <xdr:rowOff>47625</xdr:rowOff>
    </xdr:from>
    <xdr:to>
      <xdr:col>23</xdr:col>
      <xdr:colOff>114300</xdr:colOff>
      <xdr:row>135</xdr:row>
      <xdr:rowOff>123825</xdr:rowOff>
    </xdr:to>
    <xdr:pic>
      <xdr:nvPicPr>
        <xdr:cNvPr id="3007802" name="Рисунок 44997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135</xdr:row>
      <xdr:rowOff>47625</xdr:rowOff>
    </xdr:from>
    <xdr:to>
      <xdr:col>23</xdr:col>
      <xdr:colOff>219075</xdr:colOff>
      <xdr:row>135</xdr:row>
      <xdr:rowOff>123825</xdr:rowOff>
    </xdr:to>
    <xdr:pic>
      <xdr:nvPicPr>
        <xdr:cNvPr id="3007803" name="Рисунок 44997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135</xdr:row>
      <xdr:rowOff>47625</xdr:rowOff>
    </xdr:from>
    <xdr:to>
      <xdr:col>23</xdr:col>
      <xdr:colOff>314325</xdr:colOff>
      <xdr:row>135</xdr:row>
      <xdr:rowOff>123825</xdr:rowOff>
    </xdr:to>
    <xdr:pic>
      <xdr:nvPicPr>
        <xdr:cNvPr id="3007804" name="Рисунок 44997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135</xdr:row>
      <xdr:rowOff>47625</xdr:rowOff>
    </xdr:from>
    <xdr:to>
      <xdr:col>23</xdr:col>
      <xdr:colOff>419100</xdr:colOff>
      <xdr:row>135</xdr:row>
      <xdr:rowOff>123825</xdr:rowOff>
    </xdr:to>
    <xdr:pic>
      <xdr:nvPicPr>
        <xdr:cNvPr id="3007805" name="Рисунок 44997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206</xdr:row>
      <xdr:rowOff>47625</xdr:rowOff>
    </xdr:from>
    <xdr:to>
      <xdr:col>23</xdr:col>
      <xdr:colOff>114300</xdr:colOff>
      <xdr:row>206</xdr:row>
      <xdr:rowOff>123825</xdr:rowOff>
    </xdr:to>
    <xdr:pic>
      <xdr:nvPicPr>
        <xdr:cNvPr id="3007806" name="Рисунок 45097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3547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206</xdr:row>
      <xdr:rowOff>47625</xdr:rowOff>
    </xdr:from>
    <xdr:to>
      <xdr:col>23</xdr:col>
      <xdr:colOff>219075</xdr:colOff>
      <xdr:row>206</xdr:row>
      <xdr:rowOff>123825</xdr:rowOff>
    </xdr:to>
    <xdr:pic>
      <xdr:nvPicPr>
        <xdr:cNvPr id="3007807" name="Рисунок 45097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3547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207</xdr:row>
      <xdr:rowOff>47625</xdr:rowOff>
    </xdr:from>
    <xdr:to>
      <xdr:col>23</xdr:col>
      <xdr:colOff>114300</xdr:colOff>
      <xdr:row>207</xdr:row>
      <xdr:rowOff>123825</xdr:rowOff>
    </xdr:to>
    <xdr:pic>
      <xdr:nvPicPr>
        <xdr:cNvPr id="3007808" name="Рисунок 45097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3708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207</xdr:row>
      <xdr:rowOff>47625</xdr:rowOff>
    </xdr:from>
    <xdr:to>
      <xdr:col>23</xdr:col>
      <xdr:colOff>219075</xdr:colOff>
      <xdr:row>207</xdr:row>
      <xdr:rowOff>123825</xdr:rowOff>
    </xdr:to>
    <xdr:pic>
      <xdr:nvPicPr>
        <xdr:cNvPr id="3007809" name="Рисунок 45097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3708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207</xdr:row>
      <xdr:rowOff>47625</xdr:rowOff>
    </xdr:from>
    <xdr:to>
      <xdr:col>23</xdr:col>
      <xdr:colOff>314325</xdr:colOff>
      <xdr:row>207</xdr:row>
      <xdr:rowOff>123825</xdr:rowOff>
    </xdr:to>
    <xdr:pic>
      <xdr:nvPicPr>
        <xdr:cNvPr id="3007810" name="Рисунок 45097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3708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207</xdr:row>
      <xdr:rowOff>47625</xdr:rowOff>
    </xdr:from>
    <xdr:to>
      <xdr:col>23</xdr:col>
      <xdr:colOff>419100</xdr:colOff>
      <xdr:row>207</xdr:row>
      <xdr:rowOff>123825</xdr:rowOff>
    </xdr:to>
    <xdr:pic>
      <xdr:nvPicPr>
        <xdr:cNvPr id="3007811" name="Рисунок 45097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3708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207</xdr:row>
      <xdr:rowOff>47625</xdr:rowOff>
    </xdr:from>
    <xdr:to>
      <xdr:col>23</xdr:col>
      <xdr:colOff>523875</xdr:colOff>
      <xdr:row>207</xdr:row>
      <xdr:rowOff>123825</xdr:rowOff>
    </xdr:to>
    <xdr:pic>
      <xdr:nvPicPr>
        <xdr:cNvPr id="3007812" name="Рисунок 45097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3708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207</xdr:row>
      <xdr:rowOff>47625</xdr:rowOff>
    </xdr:from>
    <xdr:to>
      <xdr:col>24</xdr:col>
      <xdr:colOff>9525</xdr:colOff>
      <xdr:row>207</xdr:row>
      <xdr:rowOff>123825</xdr:rowOff>
    </xdr:to>
    <xdr:pic>
      <xdr:nvPicPr>
        <xdr:cNvPr id="3007813" name="Рисунок 45097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3708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208</xdr:row>
      <xdr:rowOff>47625</xdr:rowOff>
    </xdr:from>
    <xdr:to>
      <xdr:col>23</xdr:col>
      <xdr:colOff>114300</xdr:colOff>
      <xdr:row>208</xdr:row>
      <xdr:rowOff>123825</xdr:rowOff>
    </xdr:to>
    <xdr:pic>
      <xdr:nvPicPr>
        <xdr:cNvPr id="3007814" name="Рисунок 45097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387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209</xdr:row>
      <xdr:rowOff>47625</xdr:rowOff>
    </xdr:from>
    <xdr:to>
      <xdr:col>23</xdr:col>
      <xdr:colOff>114300</xdr:colOff>
      <xdr:row>209</xdr:row>
      <xdr:rowOff>123825</xdr:rowOff>
    </xdr:to>
    <xdr:pic>
      <xdr:nvPicPr>
        <xdr:cNvPr id="3007815" name="Рисунок 4509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403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209</xdr:row>
      <xdr:rowOff>47625</xdr:rowOff>
    </xdr:from>
    <xdr:to>
      <xdr:col>23</xdr:col>
      <xdr:colOff>219075</xdr:colOff>
      <xdr:row>209</xdr:row>
      <xdr:rowOff>123825</xdr:rowOff>
    </xdr:to>
    <xdr:pic>
      <xdr:nvPicPr>
        <xdr:cNvPr id="3007816" name="Рисунок 4509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403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209</xdr:row>
      <xdr:rowOff>47625</xdr:rowOff>
    </xdr:from>
    <xdr:to>
      <xdr:col>23</xdr:col>
      <xdr:colOff>314325</xdr:colOff>
      <xdr:row>209</xdr:row>
      <xdr:rowOff>123825</xdr:rowOff>
    </xdr:to>
    <xdr:pic>
      <xdr:nvPicPr>
        <xdr:cNvPr id="3007817" name="Рисунок 4509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403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209</xdr:row>
      <xdr:rowOff>47625</xdr:rowOff>
    </xdr:from>
    <xdr:to>
      <xdr:col>23</xdr:col>
      <xdr:colOff>419100</xdr:colOff>
      <xdr:row>209</xdr:row>
      <xdr:rowOff>123825</xdr:rowOff>
    </xdr:to>
    <xdr:pic>
      <xdr:nvPicPr>
        <xdr:cNvPr id="3007818" name="Рисунок 4509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403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209</xdr:row>
      <xdr:rowOff>47625</xdr:rowOff>
    </xdr:from>
    <xdr:to>
      <xdr:col>23</xdr:col>
      <xdr:colOff>523875</xdr:colOff>
      <xdr:row>209</xdr:row>
      <xdr:rowOff>123825</xdr:rowOff>
    </xdr:to>
    <xdr:pic>
      <xdr:nvPicPr>
        <xdr:cNvPr id="3007819" name="Рисунок 4509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403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210</xdr:row>
      <xdr:rowOff>47625</xdr:rowOff>
    </xdr:from>
    <xdr:to>
      <xdr:col>23</xdr:col>
      <xdr:colOff>114300</xdr:colOff>
      <xdr:row>210</xdr:row>
      <xdr:rowOff>123825</xdr:rowOff>
    </xdr:to>
    <xdr:pic>
      <xdr:nvPicPr>
        <xdr:cNvPr id="3007820" name="Рисунок 4509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4194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211</xdr:row>
      <xdr:rowOff>47625</xdr:rowOff>
    </xdr:from>
    <xdr:to>
      <xdr:col>23</xdr:col>
      <xdr:colOff>114300</xdr:colOff>
      <xdr:row>211</xdr:row>
      <xdr:rowOff>123825</xdr:rowOff>
    </xdr:to>
    <xdr:pic>
      <xdr:nvPicPr>
        <xdr:cNvPr id="3007821" name="Рисунок 45098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4356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211</xdr:row>
      <xdr:rowOff>47625</xdr:rowOff>
    </xdr:from>
    <xdr:to>
      <xdr:col>23</xdr:col>
      <xdr:colOff>219075</xdr:colOff>
      <xdr:row>211</xdr:row>
      <xdr:rowOff>123825</xdr:rowOff>
    </xdr:to>
    <xdr:pic>
      <xdr:nvPicPr>
        <xdr:cNvPr id="3007822" name="Рисунок 4509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4356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211</xdr:row>
      <xdr:rowOff>47625</xdr:rowOff>
    </xdr:from>
    <xdr:to>
      <xdr:col>23</xdr:col>
      <xdr:colOff>314325</xdr:colOff>
      <xdr:row>211</xdr:row>
      <xdr:rowOff>123825</xdr:rowOff>
    </xdr:to>
    <xdr:pic>
      <xdr:nvPicPr>
        <xdr:cNvPr id="3007823" name="Рисунок 4509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4356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211</xdr:row>
      <xdr:rowOff>47625</xdr:rowOff>
    </xdr:from>
    <xdr:to>
      <xdr:col>23</xdr:col>
      <xdr:colOff>419100</xdr:colOff>
      <xdr:row>211</xdr:row>
      <xdr:rowOff>123825</xdr:rowOff>
    </xdr:to>
    <xdr:pic>
      <xdr:nvPicPr>
        <xdr:cNvPr id="3007824" name="Рисунок 45098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4356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211</xdr:row>
      <xdr:rowOff>47625</xdr:rowOff>
    </xdr:from>
    <xdr:to>
      <xdr:col>23</xdr:col>
      <xdr:colOff>523875</xdr:colOff>
      <xdr:row>211</xdr:row>
      <xdr:rowOff>123825</xdr:rowOff>
    </xdr:to>
    <xdr:pic>
      <xdr:nvPicPr>
        <xdr:cNvPr id="3007825" name="Рисунок 45099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4356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212</xdr:row>
      <xdr:rowOff>47625</xdr:rowOff>
    </xdr:from>
    <xdr:to>
      <xdr:col>23</xdr:col>
      <xdr:colOff>114300</xdr:colOff>
      <xdr:row>212</xdr:row>
      <xdr:rowOff>123825</xdr:rowOff>
    </xdr:to>
    <xdr:pic>
      <xdr:nvPicPr>
        <xdr:cNvPr id="3007826" name="Рисунок 45099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4518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212</xdr:row>
      <xdr:rowOff>47625</xdr:rowOff>
    </xdr:from>
    <xdr:to>
      <xdr:col>23</xdr:col>
      <xdr:colOff>219075</xdr:colOff>
      <xdr:row>212</xdr:row>
      <xdr:rowOff>123825</xdr:rowOff>
    </xdr:to>
    <xdr:pic>
      <xdr:nvPicPr>
        <xdr:cNvPr id="3007827" name="Рисунок 45099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4518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212</xdr:row>
      <xdr:rowOff>47625</xdr:rowOff>
    </xdr:from>
    <xdr:to>
      <xdr:col>23</xdr:col>
      <xdr:colOff>314325</xdr:colOff>
      <xdr:row>212</xdr:row>
      <xdr:rowOff>123825</xdr:rowOff>
    </xdr:to>
    <xdr:pic>
      <xdr:nvPicPr>
        <xdr:cNvPr id="3007828" name="Рисунок 45099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4518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212</xdr:row>
      <xdr:rowOff>47625</xdr:rowOff>
    </xdr:from>
    <xdr:to>
      <xdr:col>23</xdr:col>
      <xdr:colOff>419100</xdr:colOff>
      <xdr:row>212</xdr:row>
      <xdr:rowOff>123825</xdr:rowOff>
    </xdr:to>
    <xdr:pic>
      <xdr:nvPicPr>
        <xdr:cNvPr id="3007829" name="Рисунок 45099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4518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212</xdr:row>
      <xdr:rowOff>47625</xdr:rowOff>
    </xdr:from>
    <xdr:to>
      <xdr:col>23</xdr:col>
      <xdr:colOff>523875</xdr:colOff>
      <xdr:row>212</xdr:row>
      <xdr:rowOff>123825</xdr:rowOff>
    </xdr:to>
    <xdr:pic>
      <xdr:nvPicPr>
        <xdr:cNvPr id="3007830" name="Рисунок 4509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4518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213</xdr:row>
      <xdr:rowOff>47625</xdr:rowOff>
    </xdr:from>
    <xdr:to>
      <xdr:col>23</xdr:col>
      <xdr:colOff>114300</xdr:colOff>
      <xdr:row>213</xdr:row>
      <xdr:rowOff>123825</xdr:rowOff>
    </xdr:to>
    <xdr:pic>
      <xdr:nvPicPr>
        <xdr:cNvPr id="3007831" name="Рисунок 4509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4680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213</xdr:row>
      <xdr:rowOff>47625</xdr:rowOff>
    </xdr:from>
    <xdr:to>
      <xdr:col>23</xdr:col>
      <xdr:colOff>219075</xdr:colOff>
      <xdr:row>213</xdr:row>
      <xdr:rowOff>123825</xdr:rowOff>
    </xdr:to>
    <xdr:pic>
      <xdr:nvPicPr>
        <xdr:cNvPr id="3007832" name="Рисунок 4509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4680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213</xdr:row>
      <xdr:rowOff>47625</xdr:rowOff>
    </xdr:from>
    <xdr:to>
      <xdr:col>23</xdr:col>
      <xdr:colOff>314325</xdr:colOff>
      <xdr:row>213</xdr:row>
      <xdr:rowOff>123825</xdr:rowOff>
    </xdr:to>
    <xdr:pic>
      <xdr:nvPicPr>
        <xdr:cNvPr id="3007833" name="Рисунок 4509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4680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213</xdr:row>
      <xdr:rowOff>47625</xdr:rowOff>
    </xdr:from>
    <xdr:to>
      <xdr:col>23</xdr:col>
      <xdr:colOff>419100</xdr:colOff>
      <xdr:row>213</xdr:row>
      <xdr:rowOff>123825</xdr:rowOff>
    </xdr:to>
    <xdr:pic>
      <xdr:nvPicPr>
        <xdr:cNvPr id="3007834" name="Рисунок 4509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4680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213</xdr:row>
      <xdr:rowOff>47625</xdr:rowOff>
    </xdr:from>
    <xdr:to>
      <xdr:col>23</xdr:col>
      <xdr:colOff>523875</xdr:colOff>
      <xdr:row>213</xdr:row>
      <xdr:rowOff>123825</xdr:rowOff>
    </xdr:to>
    <xdr:pic>
      <xdr:nvPicPr>
        <xdr:cNvPr id="3007835" name="Рисунок 4510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4680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213</xdr:row>
      <xdr:rowOff>47625</xdr:rowOff>
    </xdr:from>
    <xdr:to>
      <xdr:col>24</xdr:col>
      <xdr:colOff>9525</xdr:colOff>
      <xdr:row>213</xdr:row>
      <xdr:rowOff>123825</xdr:rowOff>
    </xdr:to>
    <xdr:pic>
      <xdr:nvPicPr>
        <xdr:cNvPr id="3007836" name="Рисунок 4510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4680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240</xdr:row>
      <xdr:rowOff>47625</xdr:rowOff>
    </xdr:from>
    <xdr:to>
      <xdr:col>23</xdr:col>
      <xdr:colOff>114300</xdr:colOff>
      <xdr:row>240</xdr:row>
      <xdr:rowOff>123825</xdr:rowOff>
    </xdr:to>
    <xdr:pic>
      <xdr:nvPicPr>
        <xdr:cNvPr id="3007837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05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240</xdr:row>
      <xdr:rowOff>47625</xdr:rowOff>
    </xdr:from>
    <xdr:to>
      <xdr:col>23</xdr:col>
      <xdr:colOff>219075</xdr:colOff>
      <xdr:row>240</xdr:row>
      <xdr:rowOff>123825</xdr:rowOff>
    </xdr:to>
    <xdr:pic>
      <xdr:nvPicPr>
        <xdr:cNvPr id="3007838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05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241</xdr:row>
      <xdr:rowOff>47625</xdr:rowOff>
    </xdr:from>
    <xdr:to>
      <xdr:col>23</xdr:col>
      <xdr:colOff>114300</xdr:colOff>
      <xdr:row>241</xdr:row>
      <xdr:rowOff>123825</xdr:rowOff>
    </xdr:to>
    <xdr:pic>
      <xdr:nvPicPr>
        <xdr:cNvPr id="3007839" name="Рисунок 45138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214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241</xdr:row>
      <xdr:rowOff>47625</xdr:rowOff>
    </xdr:from>
    <xdr:to>
      <xdr:col>23</xdr:col>
      <xdr:colOff>219075</xdr:colOff>
      <xdr:row>241</xdr:row>
      <xdr:rowOff>123825</xdr:rowOff>
    </xdr:to>
    <xdr:pic>
      <xdr:nvPicPr>
        <xdr:cNvPr id="3007840" name="Рисунок 45139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214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241</xdr:row>
      <xdr:rowOff>47625</xdr:rowOff>
    </xdr:from>
    <xdr:to>
      <xdr:col>23</xdr:col>
      <xdr:colOff>314325</xdr:colOff>
      <xdr:row>241</xdr:row>
      <xdr:rowOff>123825</xdr:rowOff>
    </xdr:to>
    <xdr:pic>
      <xdr:nvPicPr>
        <xdr:cNvPr id="3007841" name="Рисунок 45139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9214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241</xdr:row>
      <xdr:rowOff>47625</xdr:rowOff>
    </xdr:from>
    <xdr:to>
      <xdr:col>23</xdr:col>
      <xdr:colOff>419100</xdr:colOff>
      <xdr:row>241</xdr:row>
      <xdr:rowOff>123825</xdr:rowOff>
    </xdr:to>
    <xdr:pic>
      <xdr:nvPicPr>
        <xdr:cNvPr id="3007842" name="Рисунок 45139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9214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241</xdr:row>
      <xdr:rowOff>47625</xdr:rowOff>
    </xdr:from>
    <xdr:to>
      <xdr:col>23</xdr:col>
      <xdr:colOff>523875</xdr:colOff>
      <xdr:row>241</xdr:row>
      <xdr:rowOff>123825</xdr:rowOff>
    </xdr:to>
    <xdr:pic>
      <xdr:nvPicPr>
        <xdr:cNvPr id="3007843" name="Рисунок 45139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9214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241</xdr:row>
      <xdr:rowOff>47625</xdr:rowOff>
    </xdr:from>
    <xdr:to>
      <xdr:col>24</xdr:col>
      <xdr:colOff>9525</xdr:colOff>
      <xdr:row>241</xdr:row>
      <xdr:rowOff>123825</xdr:rowOff>
    </xdr:to>
    <xdr:pic>
      <xdr:nvPicPr>
        <xdr:cNvPr id="3007844" name="Рисунок 45139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9214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243</xdr:row>
      <xdr:rowOff>47625</xdr:rowOff>
    </xdr:from>
    <xdr:to>
      <xdr:col>23</xdr:col>
      <xdr:colOff>114300</xdr:colOff>
      <xdr:row>243</xdr:row>
      <xdr:rowOff>123825</xdr:rowOff>
    </xdr:to>
    <xdr:pic>
      <xdr:nvPicPr>
        <xdr:cNvPr id="3007845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538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243</xdr:row>
      <xdr:rowOff>47625</xdr:rowOff>
    </xdr:from>
    <xdr:to>
      <xdr:col>23</xdr:col>
      <xdr:colOff>219075</xdr:colOff>
      <xdr:row>243</xdr:row>
      <xdr:rowOff>123825</xdr:rowOff>
    </xdr:to>
    <xdr:pic>
      <xdr:nvPicPr>
        <xdr:cNvPr id="3007846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538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243</xdr:row>
      <xdr:rowOff>47625</xdr:rowOff>
    </xdr:from>
    <xdr:to>
      <xdr:col>23</xdr:col>
      <xdr:colOff>314325</xdr:colOff>
      <xdr:row>243</xdr:row>
      <xdr:rowOff>123825</xdr:rowOff>
    </xdr:to>
    <xdr:pic>
      <xdr:nvPicPr>
        <xdr:cNvPr id="3007847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9538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243</xdr:row>
      <xdr:rowOff>47625</xdr:rowOff>
    </xdr:from>
    <xdr:to>
      <xdr:col>23</xdr:col>
      <xdr:colOff>419100</xdr:colOff>
      <xdr:row>243</xdr:row>
      <xdr:rowOff>123825</xdr:rowOff>
    </xdr:to>
    <xdr:pic>
      <xdr:nvPicPr>
        <xdr:cNvPr id="3007848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9538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243</xdr:row>
      <xdr:rowOff>47625</xdr:rowOff>
    </xdr:from>
    <xdr:to>
      <xdr:col>23</xdr:col>
      <xdr:colOff>523875</xdr:colOff>
      <xdr:row>243</xdr:row>
      <xdr:rowOff>123825</xdr:rowOff>
    </xdr:to>
    <xdr:pic>
      <xdr:nvPicPr>
        <xdr:cNvPr id="3007849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9538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243</xdr:row>
      <xdr:rowOff>47625</xdr:rowOff>
    </xdr:from>
    <xdr:to>
      <xdr:col>24</xdr:col>
      <xdr:colOff>9525</xdr:colOff>
      <xdr:row>243</xdr:row>
      <xdr:rowOff>123825</xdr:rowOff>
    </xdr:to>
    <xdr:pic>
      <xdr:nvPicPr>
        <xdr:cNvPr id="3007850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9538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244</xdr:row>
      <xdr:rowOff>47625</xdr:rowOff>
    </xdr:from>
    <xdr:to>
      <xdr:col>23</xdr:col>
      <xdr:colOff>114300</xdr:colOff>
      <xdr:row>244</xdr:row>
      <xdr:rowOff>123825</xdr:rowOff>
    </xdr:to>
    <xdr:pic>
      <xdr:nvPicPr>
        <xdr:cNvPr id="3007851" name="Рисунок 4514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700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244</xdr:row>
      <xdr:rowOff>47625</xdr:rowOff>
    </xdr:from>
    <xdr:to>
      <xdr:col>23</xdr:col>
      <xdr:colOff>219075</xdr:colOff>
      <xdr:row>244</xdr:row>
      <xdr:rowOff>123825</xdr:rowOff>
    </xdr:to>
    <xdr:pic>
      <xdr:nvPicPr>
        <xdr:cNvPr id="3007852" name="Рисунок 4514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700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244</xdr:row>
      <xdr:rowOff>47625</xdr:rowOff>
    </xdr:from>
    <xdr:to>
      <xdr:col>23</xdr:col>
      <xdr:colOff>314325</xdr:colOff>
      <xdr:row>244</xdr:row>
      <xdr:rowOff>123825</xdr:rowOff>
    </xdr:to>
    <xdr:pic>
      <xdr:nvPicPr>
        <xdr:cNvPr id="3007853" name="Рисунок 4514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9700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244</xdr:row>
      <xdr:rowOff>47625</xdr:rowOff>
    </xdr:from>
    <xdr:to>
      <xdr:col>23</xdr:col>
      <xdr:colOff>419100</xdr:colOff>
      <xdr:row>244</xdr:row>
      <xdr:rowOff>123825</xdr:rowOff>
    </xdr:to>
    <xdr:pic>
      <xdr:nvPicPr>
        <xdr:cNvPr id="3007854" name="Рисунок 4514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9700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244</xdr:row>
      <xdr:rowOff>47625</xdr:rowOff>
    </xdr:from>
    <xdr:to>
      <xdr:col>23</xdr:col>
      <xdr:colOff>523875</xdr:colOff>
      <xdr:row>244</xdr:row>
      <xdr:rowOff>123825</xdr:rowOff>
    </xdr:to>
    <xdr:pic>
      <xdr:nvPicPr>
        <xdr:cNvPr id="3007855" name="Рисунок 4514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9700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245</xdr:row>
      <xdr:rowOff>47625</xdr:rowOff>
    </xdr:from>
    <xdr:to>
      <xdr:col>23</xdr:col>
      <xdr:colOff>114300</xdr:colOff>
      <xdr:row>245</xdr:row>
      <xdr:rowOff>123825</xdr:rowOff>
    </xdr:to>
    <xdr:pic>
      <xdr:nvPicPr>
        <xdr:cNvPr id="3007856" name="Рисунок 45140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862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245</xdr:row>
      <xdr:rowOff>47625</xdr:rowOff>
    </xdr:from>
    <xdr:to>
      <xdr:col>23</xdr:col>
      <xdr:colOff>219075</xdr:colOff>
      <xdr:row>245</xdr:row>
      <xdr:rowOff>123825</xdr:rowOff>
    </xdr:to>
    <xdr:pic>
      <xdr:nvPicPr>
        <xdr:cNvPr id="3007857" name="Рисунок 45140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862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245</xdr:row>
      <xdr:rowOff>47625</xdr:rowOff>
    </xdr:from>
    <xdr:to>
      <xdr:col>23</xdr:col>
      <xdr:colOff>314325</xdr:colOff>
      <xdr:row>245</xdr:row>
      <xdr:rowOff>123825</xdr:rowOff>
    </xdr:to>
    <xdr:pic>
      <xdr:nvPicPr>
        <xdr:cNvPr id="3007858" name="Рисунок 45140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9862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245</xdr:row>
      <xdr:rowOff>47625</xdr:rowOff>
    </xdr:from>
    <xdr:to>
      <xdr:col>23</xdr:col>
      <xdr:colOff>419100</xdr:colOff>
      <xdr:row>245</xdr:row>
      <xdr:rowOff>123825</xdr:rowOff>
    </xdr:to>
    <xdr:pic>
      <xdr:nvPicPr>
        <xdr:cNvPr id="3007859" name="Рисунок 45140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9862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245</xdr:row>
      <xdr:rowOff>47625</xdr:rowOff>
    </xdr:from>
    <xdr:to>
      <xdr:col>23</xdr:col>
      <xdr:colOff>523875</xdr:colOff>
      <xdr:row>245</xdr:row>
      <xdr:rowOff>123825</xdr:rowOff>
    </xdr:to>
    <xdr:pic>
      <xdr:nvPicPr>
        <xdr:cNvPr id="3007860" name="Рисунок 45141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9862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249</xdr:row>
      <xdr:rowOff>47625</xdr:rowOff>
    </xdr:from>
    <xdr:to>
      <xdr:col>23</xdr:col>
      <xdr:colOff>114300</xdr:colOff>
      <xdr:row>249</xdr:row>
      <xdr:rowOff>123825</xdr:rowOff>
    </xdr:to>
    <xdr:pic>
      <xdr:nvPicPr>
        <xdr:cNvPr id="3007861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509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249</xdr:row>
      <xdr:rowOff>47625</xdr:rowOff>
    </xdr:from>
    <xdr:to>
      <xdr:col>23</xdr:col>
      <xdr:colOff>219075</xdr:colOff>
      <xdr:row>249</xdr:row>
      <xdr:rowOff>123825</xdr:rowOff>
    </xdr:to>
    <xdr:pic>
      <xdr:nvPicPr>
        <xdr:cNvPr id="3007862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509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249</xdr:row>
      <xdr:rowOff>47625</xdr:rowOff>
    </xdr:from>
    <xdr:to>
      <xdr:col>23</xdr:col>
      <xdr:colOff>314325</xdr:colOff>
      <xdr:row>249</xdr:row>
      <xdr:rowOff>123825</xdr:rowOff>
    </xdr:to>
    <xdr:pic>
      <xdr:nvPicPr>
        <xdr:cNvPr id="3007863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509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249</xdr:row>
      <xdr:rowOff>47625</xdr:rowOff>
    </xdr:from>
    <xdr:to>
      <xdr:col>23</xdr:col>
      <xdr:colOff>419100</xdr:colOff>
      <xdr:row>249</xdr:row>
      <xdr:rowOff>123825</xdr:rowOff>
    </xdr:to>
    <xdr:pic>
      <xdr:nvPicPr>
        <xdr:cNvPr id="3007864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509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249</xdr:row>
      <xdr:rowOff>47625</xdr:rowOff>
    </xdr:from>
    <xdr:to>
      <xdr:col>23</xdr:col>
      <xdr:colOff>523875</xdr:colOff>
      <xdr:row>249</xdr:row>
      <xdr:rowOff>123825</xdr:rowOff>
    </xdr:to>
    <xdr:pic>
      <xdr:nvPicPr>
        <xdr:cNvPr id="3007865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509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251</xdr:row>
      <xdr:rowOff>47625</xdr:rowOff>
    </xdr:from>
    <xdr:to>
      <xdr:col>23</xdr:col>
      <xdr:colOff>114300</xdr:colOff>
      <xdr:row>251</xdr:row>
      <xdr:rowOff>123825</xdr:rowOff>
    </xdr:to>
    <xdr:pic>
      <xdr:nvPicPr>
        <xdr:cNvPr id="3007866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833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251</xdr:row>
      <xdr:rowOff>47625</xdr:rowOff>
    </xdr:from>
    <xdr:to>
      <xdr:col>23</xdr:col>
      <xdr:colOff>219075</xdr:colOff>
      <xdr:row>251</xdr:row>
      <xdr:rowOff>123825</xdr:rowOff>
    </xdr:to>
    <xdr:pic>
      <xdr:nvPicPr>
        <xdr:cNvPr id="3007867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833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251</xdr:row>
      <xdr:rowOff>47625</xdr:rowOff>
    </xdr:from>
    <xdr:to>
      <xdr:col>23</xdr:col>
      <xdr:colOff>314325</xdr:colOff>
      <xdr:row>251</xdr:row>
      <xdr:rowOff>123825</xdr:rowOff>
    </xdr:to>
    <xdr:pic>
      <xdr:nvPicPr>
        <xdr:cNvPr id="3007868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833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251</xdr:row>
      <xdr:rowOff>47625</xdr:rowOff>
    </xdr:from>
    <xdr:to>
      <xdr:col>23</xdr:col>
      <xdr:colOff>419100</xdr:colOff>
      <xdr:row>251</xdr:row>
      <xdr:rowOff>123825</xdr:rowOff>
    </xdr:to>
    <xdr:pic>
      <xdr:nvPicPr>
        <xdr:cNvPr id="3007869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833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251</xdr:row>
      <xdr:rowOff>47625</xdr:rowOff>
    </xdr:from>
    <xdr:to>
      <xdr:col>23</xdr:col>
      <xdr:colOff>523875</xdr:colOff>
      <xdr:row>251</xdr:row>
      <xdr:rowOff>123825</xdr:rowOff>
    </xdr:to>
    <xdr:pic>
      <xdr:nvPicPr>
        <xdr:cNvPr id="3007870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833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251</xdr:row>
      <xdr:rowOff>47625</xdr:rowOff>
    </xdr:from>
    <xdr:to>
      <xdr:col>24</xdr:col>
      <xdr:colOff>9525</xdr:colOff>
      <xdr:row>251</xdr:row>
      <xdr:rowOff>123825</xdr:rowOff>
    </xdr:to>
    <xdr:pic>
      <xdr:nvPicPr>
        <xdr:cNvPr id="3007871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0833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61</xdr:row>
      <xdr:rowOff>47625</xdr:rowOff>
    </xdr:from>
    <xdr:to>
      <xdr:col>23</xdr:col>
      <xdr:colOff>114300</xdr:colOff>
      <xdr:row>61</xdr:row>
      <xdr:rowOff>123825</xdr:rowOff>
    </xdr:to>
    <xdr:pic>
      <xdr:nvPicPr>
        <xdr:cNvPr id="3007872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61</xdr:row>
      <xdr:rowOff>47625</xdr:rowOff>
    </xdr:from>
    <xdr:to>
      <xdr:col>23</xdr:col>
      <xdr:colOff>219075</xdr:colOff>
      <xdr:row>61</xdr:row>
      <xdr:rowOff>123825</xdr:rowOff>
    </xdr:to>
    <xdr:pic>
      <xdr:nvPicPr>
        <xdr:cNvPr id="3007873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61</xdr:row>
      <xdr:rowOff>47625</xdr:rowOff>
    </xdr:from>
    <xdr:to>
      <xdr:col>23</xdr:col>
      <xdr:colOff>314325</xdr:colOff>
      <xdr:row>61</xdr:row>
      <xdr:rowOff>123825</xdr:rowOff>
    </xdr:to>
    <xdr:pic>
      <xdr:nvPicPr>
        <xdr:cNvPr id="3007874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61</xdr:row>
      <xdr:rowOff>47625</xdr:rowOff>
    </xdr:from>
    <xdr:to>
      <xdr:col>23</xdr:col>
      <xdr:colOff>419100</xdr:colOff>
      <xdr:row>61</xdr:row>
      <xdr:rowOff>123825</xdr:rowOff>
    </xdr:to>
    <xdr:pic>
      <xdr:nvPicPr>
        <xdr:cNvPr id="3007875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61</xdr:row>
      <xdr:rowOff>47625</xdr:rowOff>
    </xdr:from>
    <xdr:to>
      <xdr:col>23</xdr:col>
      <xdr:colOff>523875</xdr:colOff>
      <xdr:row>61</xdr:row>
      <xdr:rowOff>123825</xdr:rowOff>
    </xdr:to>
    <xdr:pic>
      <xdr:nvPicPr>
        <xdr:cNvPr id="3007876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61</xdr:row>
      <xdr:rowOff>47625</xdr:rowOff>
    </xdr:from>
    <xdr:to>
      <xdr:col>24</xdr:col>
      <xdr:colOff>9525</xdr:colOff>
      <xdr:row>61</xdr:row>
      <xdr:rowOff>123825</xdr:rowOff>
    </xdr:to>
    <xdr:pic>
      <xdr:nvPicPr>
        <xdr:cNvPr id="3007877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61</xdr:row>
      <xdr:rowOff>47625</xdr:rowOff>
    </xdr:from>
    <xdr:to>
      <xdr:col>23</xdr:col>
      <xdr:colOff>114300</xdr:colOff>
      <xdr:row>61</xdr:row>
      <xdr:rowOff>123825</xdr:rowOff>
    </xdr:to>
    <xdr:pic>
      <xdr:nvPicPr>
        <xdr:cNvPr id="3007878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61</xdr:row>
      <xdr:rowOff>47625</xdr:rowOff>
    </xdr:from>
    <xdr:to>
      <xdr:col>23</xdr:col>
      <xdr:colOff>219075</xdr:colOff>
      <xdr:row>61</xdr:row>
      <xdr:rowOff>123825</xdr:rowOff>
    </xdr:to>
    <xdr:pic>
      <xdr:nvPicPr>
        <xdr:cNvPr id="3007879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61</xdr:row>
      <xdr:rowOff>47625</xdr:rowOff>
    </xdr:from>
    <xdr:to>
      <xdr:col>23</xdr:col>
      <xdr:colOff>314325</xdr:colOff>
      <xdr:row>61</xdr:row>
      <xdr:rowOff>123825</xdr:rowOff>
    </xdr:to>
    <xdr:pic>
      <xdr:nvPicPr>
        <xdr:cNvPr id="3007880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61</xdr:row>
      <xdr:rowOff>47625</xdr:rowOff>
    </xdr:from>
    <xdr:to>
      <xdr:col>23</xdr:col>
      <xdr:colOff>419100</xdr:colOff>
      <xdr:row>61</xdr:row>
      <xdr:rowOff>123825</xdr:rowOff>
    </xdr:to>
    <xdr:pic>
      <xdr:nvPicPr>
        <xdr:cNvPr id="3007881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61</xdr:row>
      <xdr:rowOff>47625</xdr:rowOff>
    </xdr:from>
    <xdr:to>
      <xdr:col>23</xdr:col>
      <xdr:colOff>523875</xdr:colOff>
      <xdr:row>61</xdr:row>
      <xdr:rowOff>123825</xdr:rowOff>
    </xdr:to>
    <xdr:pic>
      <xdr:nvPicPr>
        <xdr:cNvPr id="3007882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61</xdr:row>
      <xdr:rowOff>47625</xdr:rowOff>
    </xdr:from>
    <xdr:to>
      <xdr:col>24</xdr:col>
      <xdr:colOff>9525</xdr:colOff>
      <xdr:row>61</xdr:row>
      <xdr:rowOff>123825</xdr:rowOff>
    </xdr:to>
    <xdr:pic>
      <xdr:nvPicPr>
        <xdr:cNvPr id="3007883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62</xdr:row>
      <xdr:rowOff>47625</xdr:rowOff>
    </xdr:from>
    <xdr:to>
      <xdr:col>23</xdr:col>
      <xdr:colOff>114300</xdr:colOff>
      <xdr:row>62</xdr:row>
      <xdr:rowOff>123825</xdr:rowOff>
    </xdr:to>
    <xdr:pic>
      <xdr:nvPicPr>
        <xdr:cNvPr id="3007884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62</xdr:row>
      <xdr:rowOff>47625</xdr:rowOff>
    </xdr:from>
    <xdr:to>
      <xdr:col>23</xdr:col>
      <xdr:colOff>219075</xdr:colOff>
      <xdr:row>62</xdr:row>
      <xdr:rowOff>123825</xdr:rowOff>
    </xdr:to>
    <xdr:pic>
      <xdr:nvPicPr>
        <xdr:cNvPr id="3007885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62</xdr:row>
      <xdr:rowOff>47625</xdr:rowOff>
    </xdr:from>
    <xdr:to>
      <xdr:col>23</xdr:col>
      <xdr:colOff>314325</xdr:colOff>
      <xdr:row>62</xdr:row>
      <xdr:rowOff>123825</xdr:rowOff>
    </xdr:to>
    <xdr:pic>
      <xdr:nvPicPr>
        <xdr:cNvPr id="3007886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62</xdr:row>
      <xdr:rowOff>47625</xdr:rowOff>
    </xdr:from>
    <xdr:to>
      <xdr:col>23</xdr:col>
      <xdr:colOff>419100</xdr:colOff>
      <xdr:row>62</xdr:row>
      <xdr:rowOff>123825</xdr:rowOff>
    </xdr:to>
    <xdr:pic>
      <xdr:nvPicPr>
        <xdr:cNvPr id="3007887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62</xdr:row>
      <xdr:rowOff>47625</xdr:rowOff>
    </xdr:from>
    <xdr:to>
      <xdr:col>23</xdr:col>
      <xdr:colOff>523875</xdr:colOff>
      <xdr:row>62</xdr:row>
      <xdr:rowOff>123825</xdr:rowOff>
    </xdr:to>
    <xdr:pic>
      <xdr:nvPicPr>
        <xdr:cNvPr id="3007888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62</xdr:row>
      <xdr:rowOff>47625</xdr:rowOff>
    </xdr:from>
    <xdr:to>
      <xdr:col>24</xdr:col>
      <xdr:colOff>9525</xdr:colOff>
      <xdr:row>62</xdr:row>
      <xdr:rowOff>123825</xdr:rowOff>
    </xdr:to>
    <xdr:pic>
      <xdr:nvPicPr>
        <xdr:cNvPr id="3007889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57</xdr:row>
      <xdr:rowOff>47625</xdr:rowOff>
    </xdr:from>
    <xdr:to>
      <xdr:col>23</xdr:col>
      <xdr:colOff>114300</xdr:colOff>
      <xdr:row>57</xdr:row>
      <xdr:rowOff>123825</xdr:rowOff>
    </xdr:to>
    <xdr:pic>
      <xdr:nvPicPr>
        <xdr:cNvPr id="3007890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57</xdr:row>
      <xdr:rowOff>47625</xdr:rowOff>
    </xdr:from>
    <xdr:to>
      <xdr:col>23</xdr:col>
      <xdr:colOff>219075</xdr:colOff>
      <xdr:row>57</xdr:row>
      <xdr:rowOff>123825</xdr:rowOff>
    </xdr:to>
    <xdr:pic>
      <xdr:nvPicPr>
        <xdr:cNvPr id="3007891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57</xdr:row>
      <xdr:rowOff>47625</xdr:rowOff>
    </xdr:from>
    <xdr:to>
      <xdr:col>23</xdr:col>
      <xdr:colOff>314325</xdr:colOff>
      <xdr:row>57</xdr:row>
      <xdr:rowOff>123825</xdr:rowOff>
    </xdr:to>
    <xdr:pic>
      <xdr:nvPicPr>
        <xdr:cNvPr id="3007892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57</xdr:row>
      <xdr:rowOff>47625</xdr:rowOff>
    </xdr:from>
    <xdr:to>
      <xdr:col>23</xdr:col>
      <xdr:colOff>419100</xdr:colOff>
      <xdr:row>57</xdr:row>
      <xdr:rowOff>123825</xdr:rowOff>
    </xdr:to>
    <xdr:pic>
      <xdr:nvPicPr>
        <xdr:cNvPr id="3007893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57</xdr:row>
      <xdr:rowOff>47625</xdr:rowOff>
    </xdr:from>
    <xdr:to>
      <xdr:col>23</xdr:col>
      <xdr:colOff>114300</xdr:colOff>
      <xdr:row>57</xdr:row>
      <xdr:rowOff>123825</xdr:rowOff>
    </xdr:to>
    <xdr:pic>
      <xdr:nvPicPr>
        <xdr:cNvPr id="3007894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57</xdr:row>
      <xdr:rowOff>47625</xdr:rowOff>
    </xdr:from>
    <xdr:to>
      <xdr:col>23</xdr:col>
      <xdr:colOff>219075</xdr:colOff>
      <xdr:row>57</xdr:row>
      <xdr:rowOff>123825</xdr:rowOff>
    </xdr:to>
    <xdr:pic>
      <xdr:nvPicPr>
        <xdr:cNvPr id="3007895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57</xdr:row>
      <xdr:rowOff>47625</xdr:rowOff>
    </xdr:from>
    <xdr:to>
      <xdr:col>23</xdr:col>
      <xdr:colOff>314325</xdr:colOff>
      <xdr:row>57</xdr:row>
      <xdr:rowOff>123825</xdr:rowOff>
    </xdr:to>
    <xdr:pic>
      <xdr:nvPicPr>
        <xdr:cNvPr id="3007896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57</xdr:row>
      <xdr:rowOff>47625</xdr:rowOff>
    </xdr:from>
    <xdr:to>
      <xdr:col>23</xdr:col>
      <xdr:colOff>419100</xdr:colOff>
      <xdr:row>57</xdr:row>
      <xdr:rowOff>123825</xdr:rowOff>
    </xdr:to>
    <xdr:pic>
      <xdr:nvPicPr>
        <xdr:cNvPr id="3007897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58</xdr:row>
      <xdr:rowOff>47625</xdr:rowOff>
    </xdr:from>
    <xdr:to>
      <xdr:col>23</xdr:col>
      <xdr:colOff>114300</xdr:colOff>
      <xdr:row>58</xdr:row>
      <xdr:rowOff>123825</xdr:rowOff>
    </xdr:to>
    <xdr:pic>
      <xdr:nvPicPr>
        <xdr:cNvPr id="3007898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58</xdr:row>
      <xdr:rowOff>47625</xdr:rowOff>
    </xdr:from>
    <xdr:to>
      <xdr:col>23</xdr:col>
      <xdr:colOff>219075</xdr:colOff>
      <xdr:row>58</xdr:row>
      <xdr:rowOff>123825</xdr:rowOff>
    </xdr:to>
    <xdr:pic>
      <xdr:nvPicPr>
        <xdr:cNvPr id="3007899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58</xdr:row>
      <xdr:rowOff>47625</xdr:rowOff>
    </xdr:from>
    <xdr:to>
      <xdr:col>23</xdr:col>
      <xdr:colOff>314325</xdr:colOff>
      <xdr:row>58</xdr:row>
      <xdr:rowOff>123825</xdr:rowOff>
    </xdr:to>
    <xdr:pic>
      <xdr:nvPicPr>
        <xdr:cNvPr id="3007900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58</xdr:row>
      <xdr:rowOff>47625</xdr:rowOff>
    </xdr:from>
    <xdr:to>
      <xdr:col>23</xdr:col>
      <xdr:colOff>419100</xdr:colOff>
      <xdr:row>58</xdr:row>
      <xdr:rowOff>123825</xdr:rowOff>
    </xdr:to>
    <xdr:pic>
      <xdr:nvPicPr>
        <xdr:cNvPr id="3007901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142</xdr:row>
      <xdr:rowOff>47625</xdr:rowOff>
    </xdr:from>
    <xdr:to>
      <xdr:col>23</xdr:col>
      <xdr:colOff>114300</xdr:colOff>
      <xdr:row>142</xdr:row>
      <xdr:rowOff>123825</xdr:rowOff>
    </xdr:to>
    <xdr:pic>
      <xdr:nvPicPr>
        <xdr:cNvPr id="3007902" name="Рисунок 44997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142</xdr:row>
      <xdr:rowOff>47625</xdr:rowOff>
    </xdr:from>
    <xdr:to>
      <xdr:col>23</xdr:col>
      <xdr:colOff>219075</xdr:colOff>
      <xdr:row>142</xdr:row>
      <xdr:rowOff>123825</xdr:rowOff>
    </xdr:to>
    <xdr:pic>
      <xdr:nvPicPr>
        <xdr:cNvPr id="3007903" name="Рисунок 44997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142</xdr:row>
      <xdr:rowOff>47625</xdr:rowOff>
    </xdr:from>
    <xdr:to>
      <xdr:col>23</xdr:col>
      <xdr:colOff>314325</xdr:colOff>
      <xdr:row>142</xdr:row>
      <xdr:rowOff>123825</xdr:rowOff>
    </xdr:to>
    <xdr:pic>
      <xdr:nvPicPr>
        <xdr:cNvPr id="3007904" name="Рисунок 44997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142</xdr:row>
      <xdr:rowOff>47625</xdr:rowOff>
    </xdr:from>
    <xdr:to>
      <xdr:col>23</xdr:col>
      <xdr:colOff>419100</xdr:colOff>
      <xdr:row>142</xdr:row>
      <xdr:rowOff>123825</xdr:rowOff>
    </xdr:to>
    <xdr:pic>
      <xdr:nvPicPr>
        <xdr:cNvPr id="3007905" name="Рисунок 44997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142</xdr:row>
      <xdr:rowOff>47625</xdr:rowOff>
    </xdr:from>
    <xdr:to>
      <xdr:col>23</xdr:col>
      <xdr:colOff>523875</xdr:colOff>
      <xdr:row>142</xdr:row>
      <xdr:rowOff>123825</xdr:rowOff>
    </xdr:to>
    <xdr:pic>
      <xdr:nvPicPr>
        <xdr:cNvPr id="3007906" name="Рисунок 44997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142</xdr:row>
      <xdr:rowOff>47625</xdr:rowOff>
    </xdr:from>
    <xdr:to>
      <xdr:col>24</xdr:col>
      <xdr:colOff>9525</xdr:colOff>
      <xdr:row>142</xdr:row>
      <xdr:rowOff>123825</xdr:rowOff>
    </xdr:to>
    <xdr:pic>
      <xdr:nvPicPr>
        <xdr:cNvPr id="3007907" name="Рисунок 4499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143</xdr:row>
      <xdr:rowOff>47625</xdr:rowOff>
    </xdr:from>
    <xdr:to>
      <xdr:col>23</xdr:col>
      <xdr:colOff>114300</xdr:colOff>
      <xdr:row>143</xdr:row>
      <xdr:rowOff>123825</xdr:rowOff>
    </xdr:to>
    <xdr:pic>
      <xdr:nvPicPr>
        <xdr:cNvPr id="3007908" name="Рисунок 4499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143</xdr:row>
      <xdr:rowOff>47625</xdr:rowOff>
    </xdr:from>
    <xdr:to>
      <xdr:col>23</xdr:col>
      <xdr:colOff>219075</xdr:colOff>
      <xdr:row>143</xdr:row>
      <xdr:rowOff>123825</xdr:rowOff>
    </xdr:to>
    <xdr:pic>
      <xdr:nvPicPr>
        <xdr:cNvPr id="3007909" name="Рисунок 4499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143</xdr:row>
      <xdr:rowOff>47625</xdr:rowOff>
    </xdr:from>
    <xdr:to>
      <xdr:col>23</xdr:col>
      <xdr:colOff>314325</xdr:colOff>
      <xdr:row>143</xdr:row>
      <xdr:rowOff>123825</xdr:rowOff>
    </xdr:to>
    <xdr:pic>
      <xdr:nvPicPr>
        <xdr:cNvPr id="3007910" name="Рисунок 4499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143</xdr:row>
      <xdr:rowOff>47625</xdr:rowOff>
    </xdr:from>
    <xdr:to>
      <xdr:col>23</xdr:col>
      <xdr:colOff>419100</xdr:colOff>
      <xdr:row>143</xdr:row>
      <xdr:rowOff>123825</xdr:rowOff>
    </xdr:to>
    <xdr:pic>
      <xdr:nvPicPr>
        <xdr:cNvPr id="3007911" name="Рисунок 4499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143</xdr:row>
      <xdr:rowOff>47625</xdr:rowOff>
    </xdr:from>
    <xdr:to>
      <xdr:col>23</xdr:col>
      <xdr:colOff>523875</xdr:colOff>
      <xdr:row>143</xdr:row>
      <xdr:rowOff>123825</xdr:rowOff>
    </xdr:to>
    <xdr:pic>
      <xdr:nvPicPr>
        <xdr:cNvPr id="3007912" name="Рисунок 4499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143</xdr:row>
      <xdr:rowOff>47625</xdr:rowOff>
    </xdr:from>
    <xdr:to>
      <xdr:col>24</xdr:col>
      <xdr:colOff>9525</xdr:colOff>
      <xdr:row>143</xdr:row>
      <xdr:rowOff>123825</xdr:rowOff>
    </xdr:to>
    <xdr:pic>
      <xdr:nvPicPr>
        <xdr:cNvPr id="3007913" name="Рисунок 44998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142</xdr:row>
      <xdr:rowOff>47625</xdr:rowOff>
    </xdr:from>
    <xdr:to>
      <xdr:col>23</xdr:col>
      <xdr:colOff>114300</xdr:colOff>
      <xdr:row>142</xdr:row>
      <xdr:rowOff>123825</xdr:rowOff>
    </xdr:to>
    <xdr:pic>
      <xdr:nvPicPr>
        <xdr:cNvPr id="3007914" name="Рисунок 4499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142</xdr:row>
      <xdr:rowOff>47625</xdr:rowOff>
    </xdr:from>
    <xdr:to>
      <xdr:col>23</xdr:col>
      <xdr:colOff>219075</xdr:colOff>
      <xdr:row>142</xdr:row>
      <xdr:rowOff>123825</xdr:rowOff>
    </xdr:to>
    <xdr:pic>
      <xdr:nvPicPr>
        <xdr:cNvPr id="3007915" name="Рисунок 4499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142</xdr:row>
      <xdr:rowOff>47625</xdr:rowOff>
    </xdr:from>
    <xdr:to>
      <xdr:col>23</xdr:col>
      <xdr:colOff>314325</xdr:colOff>
      <xdr:row>142</xdr:row>
      <xdr:rowOff>123825</xdr:rowOff>
    </xdr:to>
    <xdr:pic>
      <xdr:nvPicPr>
        <xdr:cNvPr id="3007916" name="Рисунок 4499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142</xdr:row>
      <xdr:rowOff>47625</xdr:rowOff>
    </xdr:from>
    <xdr:to>
      <xdr:col>23</xdr:col>
      <xdr:colOff>419100</xdr:colOff>
      <xdr:row>142</xdr:row>
      <xdr:rowOff>123825</xdr:rowOff>
    </xdr:to>
    <xdr:pic>
      <xdr:nvPicPr>
        <xdr:cNvPr id="3007917" name="Рисунок 4499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142</xdr:row>
      <xdr:rowOff>47625</xdr:rowOff>
    </xdr:from>
    <xdr:to>
      <xdr:col>23</xdr:col>
      <xdr:colOff>523875</xdr:colOff>
      <xdr:row>142</xdr:row>
      <xdr:rowOff>123825</xdr:rowOff>
    </xdr:to>
    <xdr:pic>
      <xdr:nvPicPr>
        <xdr:cNvPr id="3007918" name="Рисунок 4499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142</xdr:row>
      <xdr:rowOff>47625</xdr:rowOff>
    </xdr:from>
    <xdr:to>
      <xdr:col>24</xdr:col>
      <xdr:colOff>9525</xdr:colOff>
      <xdr:row>142</xdr:row>
      <xdr:rowOff>123825</xdr:rowOff>
    </xdr:to>
    <xdr:pic>
      <xdr:nvPicPr>
        <xdr:cNvPr id="3007919" name="Рисунок 44998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150</xdr:row>
      <xdr:rowOff>47625</xdr:rowOff>
    </xdr:from>
    <xdr:to>
      <xdr:col>23</xdr:col>
      <xdr:colOff>114300</xdr:colOff>
      <xdr:row>150</xdr:row>
      <xdr:rowOff>123825</xdr:rowOff>
    </xdr:to>
    <xdr:pic>
      <xdr:nvPicPr>
        <xdr:cNvPr id="3007920" name="Рисунок 44997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150</xdr:row>
      <xdr:rowOff>47625</xdr:rowOff>
    </xdr:from>
    <xdr:to>
      <xdr:col>23</xdr:col>
      <xdr:colOff>219075</xdr:colOff>
      <xdr:row>150</xdr:row>
      <xdr:rowOff>123825</xdr:rowOff>
    </xdr:to>
    <xdr:pic>
      <xdr:nvPicPr>
        <xdr:cNvPr id="3007921" name="Рисунок 44997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150</xdr:row>
      <xdr:rowOff>47625</xdr:rowOff>
    </xdr:from>
    <xdr:to>
      <xdr:col>23</xdr:col>
      <xdr:colOff>314325</xdr:colOff>
      <xdr:row>150</xdr:row>
      <xdr:rowOff>123825</xdr:rowOff>
    </xdr:to>
    <xdr:pic>
      <xdr:nvPicPr>
        <xdr:cNvPr id="3007922" name="Рисунок 44997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150</xdr:row>
      <xdr:rowOff>47625</xdr:rowOff>
    </xdr:from>
    <xdr:to>
      <xdr:col>23</xdr:col>
      <xdr:colOff>419100</xdr:colOff>
      <xdr:row>150</xdr:row>
      <xdr:rowOff>123825</xdr:rowOff>
    </xdr:to>
    <xdr:pic>
      <xdr:nvPicPr>
        <xdr:cNvPr id="3007923" name="Рисунок 44997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150</xdr:row>
      <xdr:rowOff>47625</xdr:rowOff>
    </xdr:from>
    <xdr:to>
      <xdr:col>23</xdr:col>
      <xdr:colOff>523875</xdr:colOff>
      <xdr:row>150</xdr:row>
      <xdr:rowOff>123825</xdr:rowOff>
    </xdr:to>
    <xdr:pic>
      <xdr:nvPicPr>
        <xdr:cNvPr id="3007924" name="Рисунок 44997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150</xdr:row>
      <xdr:rowOff>47625</xdr:rowOff>
    </xdr:from>
    <xdr:to>
      <xdr:col>24</xdr:col>
      <xdr:colOff>9525</xdr:colOff>
      <xdr:row>150</xdr:row>
      <xdr:rowOff>123825</xdr:rowOff>
    </xdr:to>
    <xdr:pic>
      <xdr:nvPicPr>
        <xdr:cNvPr id="3007925" name="Рисунок 4499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151</xdr:row>
      <xdr:rowOff>47625</xdr:rowOff>
    </xdr:from>
    <xdr:to>
      <xdr:col>23</xdr:col>
      <xdr:colOff>114300</xdr:colOff>
      <xdr:row>151</xdr:row>
      <xdr:rowOff>123825</xdr:rowOff>
    </xdr:to>
    <xdr:pic>
      <xdr:nvPicPr>
        <xdr:cNvPr id="3007926" name="Рисунок 4499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4641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151</xdr:row>
      <xdr:rowOff>47625</xdr:rowOff>
    </xdr:from>
    <xdr:to>
      <xdr:col>23</xdr:col>
      <xdr:colOff>219075</xdr:colOff>
      <xdr:row>151</xdr:row>
      <xdr:rowOff>123825</xdr:rowOff>
    </xdr:to>
    <xdr:pic>
      <xdr:nvPicPr>
        <xdr:cNvPr id="3007927" name="Рисунок 4499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4641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151</xdr:row>
      <xdr:rowOff>47625</xdr:rowOff>
    </xdr:from>
    <xdr:to>
      <xdr:col>23</xdr:col>
      <xdr:colOff>314325</xdr:colOff>
      <xdr:row>151</xdr:row>
      <xdr:rowOff>123825</xdr:rowOff>
    </xdr:to>
    <xdr:pic>
      <xdr:nvPicPr>
        <xdr:cNvPr id="3007928" name="Рисунок 4499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4641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151</xdr:row>
      <xdr:rowOff>47625</xdr:rowOff>
    </xdr:from>
    <xdr:to>
      <xdr:col>23</xdr:col>
      <xdr:colOff>419100</xdr:colOff>
      <xdr:row>151</xdr:row>
      <xdr:rowOff>123825</xdr:rowOff>
    </xdr:to>
    <xdr:pic>
      <xdr:nvPicPr>
        <xdr:cNvPr id="3007929" name="Рисунок 4499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4641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151</xdr:row>
      <xdr:rowOff>47625</xdr:rowOff>
    </xdr:from>
    <xdr:to>
      <xdr:col>23</xdr:col>
      <xdr:colOff>523875</xdr:colOff>
      <xdr:row>151</xdr:row>
      <xdr:rowOff>123825</xdr:rowOff>
    </xdr:to>
    <xdr:pic>
      <xdr:nvPicPr>
        <xdr:cNvPr id="3007930" name="Рисунок 4499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4641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151</xdr:row>
      <xdr:rowOff>47625</xdr:rowOff>
    </xdr:from>
    <xdr:to>
      <xdr:col>24</xdr:col>
      <xdr:colOff>9525</xdr:colOff>
      <xdr:row>151</xdr:row>
      <xdr:rowOff>123825</xdr:rowOff>
    </xdr:to>
    <xdr:pic>
      <xdr:nvPicPr>
        <xdr:cNvPr id="3007931" name="Рисунок 44998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4641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150</xdr:row>
      <xdr:rowOff>47625</xdr:rowOff>
    </xdr:from>
    <xdr:to>
      <xdr:col>23</xdr:col>
      <xdr:colOff>114300</xdr:colOff>
      <xdr:row>150</xdr:row>
      <xdr:rowOff>123825</xdr:rowOff>
    </xdr:to>
    <xdr:pic>
      <xdr:nvPicPr>
        <xdr:cNvPr id="3007932" name="Рисунок 4499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150</xdr:row>
      <xdr:rowOff>47625</xdr:rowOff>
    </xdr:from>
    <xdr:to>
      <xdr:col>23</xdr:col>
      <xdr:colOff>219075</xdr:colOff>
      <xdr:row>150</xdr:row>
      <xdr:rowOff>123825</xdr:rowOff>
    </xdr:to>
    <xdr:pic>
      <xdr:nvPicPr>
        <xdr:cNvPr id="3007933" name="Рисунок 4499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150</xdr:row>
      <xdr:rowOff>47625</xdr:rowOff>
    </xdr:from>
    <xdr:to>
      <xdr:col>23</xdr:col>
      <xdr:colOff>314325</xdr:colOff>
      <xdr:row>150</xdr:row>
      <xdr:rowOff>123825</xdr:rowOff>
    </xdr:to>
    <xdr:pic>
      <xdr:nvPicPr>
        <xdr:cNvPr id="3007934" name="Рисунок 4499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150</xdr:row>
      <xdr:rowOff>47625</xdr:rowOff>
    </xdr:from>
    <xdr:to>
      <xdr:col>23</xdr:col>
      <xdr:colOff>419100</xdr:colOff>
      <xdr:row>150</xdr:row>
      <xdr:rowOff>123825</xdr:rowOff>
    </xdr:to>
    <xdr:pic>
      <xdr:nvPicPr>
        <xdr:cNvPr id="3007935" name="Рисунок 4499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150</xdr:row>
      <xdr:rowOff>47625</xdr:rowOff>
    </xdr:from>
    <xdr:to>
      <xdr:col>23</xdr:col>
      <xdr:colOff>523875</xdr:colOff>
      <xdr:row>150</xdr:row>
      <xdr:rowOff>123825</xdr:rowOff>
    </xdr:to>
    <xdr:pic>
      <xdr:nvPicPr>
        <xdr:cNvPr id="3007936" name="Рисунок 4499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150</xdr:row>
      <xdr:rowOff>47625</xdr:rowOff>
    </xdr:from>
    <xdr:to>
      <xdr:col>24</xdr:col>
      <xdr:colOff>9525</xdr:colOff>
      <xdr:row>150</xdr:row>
      <xdr:rowOff>123825</xdr:rowOff>
    </xdr:to>
    <xdr:pic>
      <xdr:nvPicPr>
        <xdr:cNvPr id="3007937" name="Рисунок 44998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214</xdr:row>
      <xdr:rowOff>47625</xdr:rowOff>
    </xdr:from>
    <xdr:to>
      <xdr:col>23</xdr:col>
      <xdr:colOff>114300</xdr:colOff>
      <xdr:row>214</xdr:row>
      <xdr:rowOff>123825</xdr:rowOff>
    </xdr:to>
    <xdr:pic>
      <xdr:nvPicPr>
        <xdr:cNvPr id="3007938" name="Рисунок 45097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4842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214</xdr:row>
      <xdr:rowOff>47625</xdr:rowOff>
    </xdr:from>
    <xdr:to>
      <xdr:col>23</xdr:col>
      <xdr:colOff>219075</xdr:colOff>
      <xdr:row>214</xdr:row>
      <xdr:rowOff>123825</xdr:rowOff>
    </xdr:to>
    <xdr:pic>
      <xdr:nvPicPr>
        <xdr:cNvPr id="3007939" name="Рисунок 45097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4842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215</xdr:row>
      <xdr:rowOff>47625</xdr:rowOff>
    </xdr:from>
    <xdr:to>
      <xdr:col>23</xdr:col>
      <xdr:colOff>114300</xdr:colOff>
      <xdr:row>215</xdr:row>
      <xdr:rowOff>123825</xdr:rowOff>
    </xdr:to>
    <xdr:pic>
      <xdr:nvPicPr>
        <xdr:cNvPr id="3007940" name="Рисунок 45097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004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215</xdr:row>
      <xdr:rowOff>47625</xdr:rowOff>
    </xdr:from>
    <xdr:to>
      <xdr:col>23</xdr:col>
      <xdr:colOff>219075</xdr:colOff>
      <xdr:row>215</xdr:row>
      <xdr:rowOff>123825</xdr:rowOff>
    </xdr:to>
    <xdr:pic>
      <xdr:nvPicPr>
        <xdr:cNvPr id="3007941" name="Рисунок 45097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5004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215</xdr:row>
      <xdr:rowOff>47625</xdr:rowOff>
    </xdr:from>
    <xdr:to>
      <xdr:col>23</xdr:col>
      <xdr:colOff>314325</xdr:colOff>
      <xdr:row>215</xdr:row>
      <xdr:rowOff>123825</xdr:rowOff>
    </xdr:to>
    <xdr:pic>
      <xdr:nvPicPr>
        <xdr:cNvPr id="3007942" name="Рисунок 45097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5004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215</xdr:row>
      <xdr:rowOff>47625</xdr:rowOff>
    </xdr:from>
    <xdr:to>
      <xdr:col>23</xdr:col>
      <xdr:colOff>419100</xdr:colOff>
      <xdr:row>215</xdr:row>
      <xdr:rowOff>123825</xdr:rowOff>
    </xdr:to>
    <xdr:pic>
      <xdr:nvPicPr>
        <xdr:cNvPr id="3007943" name="Рисунок 45097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5004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215</xdr:row>
      <xdr:rowOff>47625</xdr:rowOff>
    </xdr:from>
    <xdr:to>
      <xdr:col>23</xdr:col>
      <xdr:colOff>523875</xdr:colOff>
      <xdr:row>215</xdr:row>
      <xdr:rowOff>123825</xdr:rowOff>
    </xdr:to>
    <xdr:pic>
      <xdr:nvPicPr>
        <xdr:cNvPr id="3007944" name="Рисунок 45097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5004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215</xdr:row>
      <xdr:rowOff>47625</xdr:rowOff>
    </xdr:from>
    <xdr:to>
      <xdr:col>24</xdr:col>
      <xdr:colOff>9525</xdr:colOff>
      <xdr:row>215</xdr:row>
      <xdr:rowOff>123825</xdr:rowOff>
    </xdr:to>
    <xdr:pic>
      <xdr:nvPicPr>
        <xdr:cNvPr id="3007945" name="Рисунок 45097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5004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216</xdr:row>
      <xdr:rowOff>47625</xdr:rowOff>
    </xdr:from>
    <xdr:to>
      <xdr:col>23</xdr:col>
      <xdr:colOff>114300</xdr:colOff>
      <xdr:row>216</xdr:row>
      <xdr:rowOff>123825</xdr:rowOff>
    </xdr:to>
    <xdr:pic>
      <xdr:nvPicPr>
        <xdr:cNvPr id="3007946" name="Рисунок 45097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166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217</xdr:row>
      <xdr:rowOff>47625</xdr:rowOff>
    </xdr:from>
    <xdr:to>
      <xdr:col>23</xdr:col>
      <xdr:colOff>114300</xdr:colOff>
      <xdr:row>217</xdr:row>
      <xdr:rowOff>123825</xdr:rowOff>
    </xdr:to>
    <xdr:pic>
      <xdr:nvPicPr>
        <xdr:cNvPr id="3007947" name="Рисунок 4509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328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217</xdr:row>
      <xdr:rowOff>47625</xdr:rowOff>
    </xdr:from>
    <xdr:to>
      <xdr:col>23</xdr:col>
      <xdr:colOff>219075</xdr:colOff>
      <xdr:row>217</xdr:row>
      <xdr:rowOff>123825</xdr:rowOff>
    </xdr:to>
    <xdr:pic>
      <xdr:nvPicPr>
        <xdr:cNvPr id="3007948" name="Рисунок 4509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5328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217</xdr:row>
      <xdr:rowOff>47625</xdr:rowOff>
    </xdr:from>
    <xdr:to>
      <xdr:col>23</xdr:col>
      <xdr:colOff>314325</xdr:colOff>
      <xdr:row>217</xdr:row>
      <xdr:rowOff>123825</xdr:rowOff>
    </xdr:to>
    <xdr:pic>
      <xdr:nvPicPr>
        <xdr:cNvPr id="3007949" name="Рисунок 4509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5328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217</xdr:row>
      <xdr:rowOff>47625</xdr:rowOff>
    </xdr:from>
    <xdr:to>
      <xdr:col>23</xdr:col>
      <xdr:colOff>419100</xdr:colOff>
      <xdr:row>217</xdr:row>
      <xdr:rowOff>123825</xdr:rowOff>
    </xdr:to>
    <xdr:pic>
      <xdr:nvPicPr>
        <xdr:cNvPr id="3007950" name="Рисунок 4509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5328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217</xdr:row>
      <xdr:rowOff>47625</xdr:rowOff>
    </xdr:from>
    <xdr:to>
      <xdr:col>23</xdr:col>
      <xdr:colOff>523875</xdr:colOff>
      <xdr:row>217</xdr:row>
      <xdr:rowOff>123825</xdr:rowOff>
    </xdr:to>
    <xdr:pic>
      <xdr:nvPicPr>
        <xdr:cNvPr id="3007951" name="Рисунок 4509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5328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218</xdr:row>
      <xdr:rowOff>47625</xdr:rowOff>
    </xdr:from>
    <xdr:to>
      <xdr:col>23</xdr:col>
      <xdr:colOff>114300</xdr:colOff>
      <xdr:row>218</xdr:row>
      <xdr:rowOff>123825</xdr:rowOff>
    </xdr:to>
    <xdr:pic>
      <xdr:nvPicPr>
        <xdr:cNvPr id="3007952" name="Рисунок 4509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490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219</xdr:row>
      <xdr:rowOff>47625</xdr:rowOff>
    </xdr:from>
    <xdr:to>
      <xdr:col>23</xdr:col>
      <xdr:colOff>114300</xdr:colOff>
      <xdr:row>219</xdr:row>
      <xdr:rowOff>123825</xdr:rowOff>
    </xdr:to>
    <xdr:pic>
      <xdr:nvPicPr>
        <xdr:cNvPr id="3007953" name="Рисунок 45098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652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219</xdr:row>
      <xdr:rowOff>47625</xdr:rowOff>
    </xdr:from>
    <xdr:to>
      <xdr:col>23</xdr:col>
      <xdr:colOff>219075</xdr:colOff>
      <xdr:row>219</xdr:row>
      <xdr:rowOff>123825</xdr:rowOff>
    </xdr:to>
    <xdr:pic>
      <xdr:nvPicPr>
        <xdr:cNvPr id="3007954" name="Рисунок 4509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5652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219</xdr:row>
      <xdr:rowOff>47625</xdr:rowOff>
    </xdr:from>
    <xdr:to>
      <xdr:col>23</xdr:col>
      <xdr:colOff>314325</xdr:colOff>
      <xdr:row>219</xdr:row>
      <xdr:rowOff>123825</xdr:rowOff>
    </xdr:to>
    <xdr:pic>
      <xdr:nvPicPr>
        <xdr:cNvPr id="3007955" name="Рисунок 4509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5652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219</xdr:row>
      <xdr:rowOff>47625</xdr:rowOff>
    </xdr:from>
    <xdr:to>
      <xdr:col>23</xdr:col>
      <xdr:colOff>419100</xdr:colOff>
      <xdr:row>219</xdr:row>
      <xdr:rowOff>123825</xdr:rowOff>
    </xdr:to>
    <xdr:pic>
      <xdr:nvPicPr>
        <xdr:cNvPr id="3007956" name="Рисунок 45098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5652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219</xdr:row>
      <xdr:rowOff>47625</xdr:rowOff>
    </xdr:from>
    <xdr:to>
      <xdr:col>23</xdr:col>
      <xdr:colOff>523875</xdr:colOff>
      <xdr:row>219</xdr:row>
      <xdr:rowOff>123825</xdr:rowOff>
    </xdr:to>
    <xdr:pic>
      <xdr:nvPicPr>
        <xdr:cNvPr id="3007957" name="Рисунок 45099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5652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220</xdr:row>
      <xdr:rowOff>47625</xdr:rowOff>
    </xdr:from>
    <xdr:to>
      <xdr:col>23</xdr:col>
      <xdr:colOff>114300</xdr:colOff>
      <xdr:row>220</xdr:row>
      <xdr:rowOff>123825</xdr:rowOff>
    </xdr:to>
    <xdr:pic>
      <xdr:nvPicPr>
        <xdr:cNvPr id="3007958" name="Рисунок 45099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81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220</xdr:row>
      <xdr:rowOff>47625</xdr:rowOff>
    </xdr:from>
    <xdr:to>
      <xdr:col>23</xdr:col>
      <xdr:colOff>219075</xdr:colOff>
      <xdr:row>220</xdr:row>
      <xdr:rowOff>123825</xdr:rowOff>
    </xdr:to>
    <xdr:pic>
      <xdr:nvPicPr>
        <xdr:cNvPr id="3007959" name="Рисунок 45099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581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220</xdr:row>
      <xdr:rowOff>47625</xdr:rowOff>
    </xdr:from>
    <xdr:to>
      <xdr:col>23</xdr:col>
      <xdr:colOff>314325</xdr:colOff>
      <xdr:row>220</xdr:row>
      <xdr:rowOff>123825</xdr:rowOff>
    </xdr:to>
    <xdr:pic>
      <xdr:nvPicPr>
        <xdr:cNvPr id="3007960" name="Рисунок 45099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581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220</xdr:row>
      <xdr:rowOff>47625</xdr:rowOff>
    </xdr:from>
    <xdr:to>
      <xdr:col>23</xdr:col>
      <xdr:colOff>419100</xdr:colOff>
      <xdr:row>220</xdr:row>
      <xdr:rowOff>123825</xdr:rowOff>
    </xdr:to>
    <xdr:pic>
      <xdr:nvPicPr>
        <xdr:cNvPr id="3007961" name="Рисунок 45099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581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220</xdr:row>
      <xdr:rowOff>47625</xdr:rowOff>
    </xdr:from>
    <xdr:to>
      <xdr:col>23</xdr:col>
      <xdr:colOff>523875</xdr:colOff>
      <xdr:row>220</xdr:row>
      <xdr:rowOff>123825</xdr:rowOff>
    </xdr:to>
    <xdr:pic>
      <xdr:nvPicPr>
        <xdr:cNvPr id="3007962" name="Рисунок 4509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581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221</xdr:row>
      <xdr:rowOff>47625</xdr:rowOff>
    </xdr:from>
    <xdr:to>
      <xdr:col>23</xdr:col>
      <xdr:colOff>114300</xdr:colOff>
      <xdr:row>221</xdr:row>
      <xdr:rowOff>123825</xdr:rowOff>
    </xdr:to>
    <xdr:pic>
      <xdr:nvPicPr>
        <xdr:cNvPr id="3007963" name="Рисунок 4509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975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221</xdr:row>
      <xdr:rowOff>47625</xdr:rowOff>
    </xdr:from>
    <xdr:to>
      <xdr:col>23</xdr:col>
      <xdr:colOff>219075</xdr:colOff>
      <xdr:row>221</xdr:row>
      <xdr:rowOff>123825</xdr:rowOff>
    </xdr:to>
    <xdr:pic>
      <xdr:nvPicPr>
        <xdr:cNvPr id="3007964" name="Рисунок 4509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5975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221</xdr:row>
      <xdr:rowOff>47625</xdr:rowOff>
    </xdr:from>
    <xdr:to>
      <xdr:col>23</xdr:col>
      <xdr:colOff>314325</xdr:colOff>
      <xdr:row>221</xdr:row>
      <xdr:rowOff>123825</xdr:rowOff>
    </xdr:to>
    <xdr:pic>
      <xdr:nvPicPr>
        <xdr:cNvPr id="3007965" name="Рисунок 4509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5975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221</xdr:row>
      <xdr:rowOff>47625</xdr:rowOff>
    </xdr:from>
    <xdr:to>
      <xdr:col>23</xdr:col>
      <xdr:colOff>419100</xdr:colOff>
      <xdr:row>221</xdr:row>
      <xdr:rowOff>123825</xdr:rowOff>
    </xdr:to>
    <xdr:pic>
      <xdr:nvPicPr>
        <xdr:cNvPr id="3007966" name="Рисунок 4509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5975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221</xdr:row>
      <xdr:rowOff>47625</xdr:rowOff>
    </xdr:from>
    <xdr:to>
      <xdr:col>23</xdr:col>
      <xdr:colOff>523875</xdr:colOff>
      <xdr:row>221</xdr:row>
      <xdr:rowOff>123825</xdr:rowOff>
    </xdr:to>
    <xdr:pic>
      <xdr:nvPicPr>
        <xdr:cNvPr id="3007967" name="Рисунок 4510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5975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221</xdr:row>
      <xdr:rowOff>47625</xdr:rowOff>
    </xdr:from>
    <xdr:to>
      <xdr:col>24</xdr:col>
      <xdr:colOff>9525</xdr:colOff>
      <xdr:row>221</xdr:row>
      <xdr:rowOff>123825</xdr:rowOff>
    </xdr:to>
    <xdr:pic>
      <xdr:nvPicPr>
        <xdr:cNvPr id="3007968" name="Рисунок 4510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5975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222</xdr:row>
      <xdr:rowOff>47625</xdr:rowOff>
    </xdr:from>
    <xdr:to>
      <xdr:col>23</xdr:col>
      <xdr:colOff>114300</xdr:colOff>
      <xdr:row>222</xdr:row>
      <xdr:rowOff>123825</xdr:rowOff>
    </xdr:to>
    <xdr:pic>
      <xdr:nvPicPr>
        <xdr:cNvPr id="3007969" name="Рисунок 45097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613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222</xdr:row>
      <xdr:rowOff>47625</xdr:rowOff>
    </xdr:from>
    <xdr:to>
      <xdr:col>23</xdr:col>
      <xdr:colOff>219075</xdr:colOff>
      <xdr:row>222</xdr:row>
      <xdr:rowOff>123825</xdr:rowOff>
    </xdr:to>
    <xdr:pic>
      <xdr:nvPicPr>
        <xdr:cNvPr id="3007970" name="Рисунок 45097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613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223</xdr:row>
      <xdr:rowOff>47625</xdr:rowOff>
    </xdr:from>
    <xdr:to>
      <xdr:col>23</xdr:col>
      <xdr:colOff>114300</xdr:colOff>
      <xdr:row>223</xdr:row>
      <xdr:rowOff>123825</xdr:rowOff>
    </xdr:to>
    <xdr:pic>
      <xdr:nvPicPr>
        <xdr:cNvPr id="3007971" name="Рисунок 45097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6299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223</xdr:row>
      <xdr:rowOff>47625</xdr:rowOff>
    </xdr:from>
    <xdr:to>
      <xdr:col>23</xdr:col>
      <xdr:colOff>219075</xdr:colOff>
      <xdr:row>223</xdr:row>
      <xdr:rowOff>123825</xdr:rowOff>
    </xdr:to>
    <xdr:pic>
      <xdr:nvPicPr>
        <xdr:cNvPr id="3007972" name="Рисунок 45097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6299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223</xdr:row>
      <xdr:rowOff>47625</xdr:rowOff>
    </xdr:from>
    <xdr:to>
      <xdr:col>23</xdr:col>
      <xdr:colOff>314325</xdr:colOff>
      <xdr:row>223</xdr:row>
      <xdr:rowOff>123825</xdr:rowOff>
    </xdr:to>
    <xdr:pic>
      <xdr:nvPicPr>
        <xdr:cNvPr id="3007973" name="Рисунок 45097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6299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223</xdr:row>
      <xdr:rowOff>47625</xdr:rowOff>
    </xdr:from>
    <xdr:to>
      <xdr:col>23</xdr:col>
      <xdr:colOff>419100</xdr:colOff>
      <xdr:row>223</xdr:row>
      <xdr:rowOff>123825</xdr:rowOff>
    </xdr:to>
    <xdr:pic>
      <xdr:nvPicPr>
        <xdr:cNvPr id="3007974" name="Рисунок 45097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6299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223</xdr:row>
      <xdr:rowOff>47625</xdr:rowOff>
    </xdr:from>
    <xdr:to>
      <xdr:col>23</xdr:col>
      <xdr:colOff>523875</xdr:colOff>
      <xdr:row>223</xdr:row>
      <xdr:rowOff>123825</xdr:rowOff>
    </xdr:to>
    <xdr:pic>
      <xdr:nvPicPr>
        <xdr:cNvPr id="3007975" name="Рисунок 45097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6299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223</xdr:row>
      <xdr:rowOff>47625</xdr:rowOff>
    </xdr:from>
    <xdr:to>
      <xdr:col>24</xdr:col>
      <xdr:colOff>9525</xdr:colOff>
      <xdr:row>223</xdr:row>
      <xdr:rowOff>123825</xdr:rowOff>
    </xdr:to>
    <xdr:pic>
      <xdr:nvPicPr>
        <xdr:cNvPr id="3007976" name="Рисунок 45097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6299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224</xdr:row>
      <xdr:rowOff>47625</xdr:rowOff>
    </xdr:from>
    <xdr:to>
      <xdr:col>23</xdr:col>
      <xdr:colOff>114300</xdr:colOff>
      <xdr:row>224</xdr:row>
      <xdr:rowOff>123825</xdr:rowOff>
    </xdr:to>
    <xdr:pic>
      <xdr:nvPicPr>
        <xdr:cNvPr id="3007977" name="Рисунок 45097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6461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225</xdr:row>
      <xdr:rowOff>47625</xdr:rowOff>
    </xdr:from>
    <xdr:to>
      <xdr:col>23</xdr:col>
      <xdr:colOff>114300</xdr:colOff>
      <xdr:row>225</xdr:row>
      <xdr:rowOff>123825</xdr:rowOff>
    </xdr:to>
    <xdr:pic>
      <xdr:nvPicPr>
        <xdr:cNvPr id="3007978" name="Рисунок 4509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6623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225</xdr:row>
      <xdr:rowOff>47625</xdr:rowOff>
    </xdr:from>
    <xdr:to>
      <xdr:col>23</xdr:col>
      <xdr:colOff>219075</xdr:colOff>
      <xdr:row>225</xdr:row>
      <xdr:rowOff>123825</xdr:rowOff>
    </xdr:to>
    <xdr:pic>
      <xdr:nvPicPr>
        <xdr:cNvPr id="3007979" name="Рисунок 4509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6623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225</xdr:row>
      <xdr:rowOff>47625</xdr:rowOff>
    </xdr:from>
    <xdr:to>
      <xdr:col>23</xdr:col>
      <xdr:colOff>314325</xdr:colOff>
      <xdr:row>225</xdr:row>
      <xdr:rowOff>123825</xdr:rowOff>
    </xdr:to>
    <xdr:pic>
      <xdr:nvPicPr>
        <xdr:cNvPr id="3007980" name="Рисунок 4509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6623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225</xdr:row>
      <xdr:rowOff>47625</xdr:rowOff>
    </xdr:from>
    <xdr:to>
      <xdr:col>23</xdr:col>
      <xdr:colOff>419100</xdr:colOff>
      <xdr:row>225</xdr:row>
      <xdr:rowOff>123825</xdr:rowOff>
    </xdr:to>
    <xdr:pic>
      <xdr:nvPicPr>
        <xdr:cNvPr id="3007981" name="Рисунок 4509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6623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225</xdr:row>
      <xdr:rowOff>47625</xdr:rowOff>
    </xdr:from>
    <xdr:to>
      <xdr:col>23</xdr:col>
      <xdr:colOff>523875</xdr:colOff>
      <xdr:row>225</xdr:row>
      <xdr:rowOff>123825</xdr:rowOff>
    </xdr:to>
    <xdr:pic>
      <xdr:nvPicPr>
        <xdr:cNvPr id="3007982" name="Рисунок 4509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6623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226</xdr:row>
      <xdr:rowOff>47625</xdr:rowOff>
    </xdr:from>
    <xdr:to>
      <xdr:col>23</xdr:col>
      <xdr:colOff>114300</xdr:colOff>
      <xdr:row>226</xdr:row>
      <xdr:rowOff>123825</xdr:rowOff>
    </xdr:to>
    <xdr:pic>
      <xdr:nvPicPr>
        <xdr:cNvPr id="3007983" name="Рисунок 4509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6785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227</xdr:row>
      <xdr:rowOff>47625</xdr:rowOff>
    </xdr:from>
    <xdr:to>
      <xdr:col>23</xdr:col>
      <xdr:colOff>114300</xdr:colOff>
      <xdr:row>227</xdr:row>
      <xdr:rowOff>123825</xdr:rowOff>
    </xdr:to>
    <xdr:pic>
      <xdr:nvPicPr>
        <xdr:cNvPr id="3007984" name="Рисунок 45098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6947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227</xdr:row>
      <xdr:rowOff>47625</xdr:rowOff>
    </xdr:from>
    <xdr:to>
      <xdr:col>23</xdr:col>
      <xdr:colOff>219075</xdr:colOff>
      <xdr:row>227</xdr:row>
      <xdr:rowOff>123825</xdr:rowOff>
    </xdr:to>
    <xdr:pic>
      <xdr:nvPicPr>
        <xdr:cNvPr id="3007985" name="Рисунок 4509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6947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227</xdr:row>
      <xdr:rowOff>47625</xdr:rowOff>
    </xdr:from>
    <xdr:to>
      <xdr:col>23</xdr:col>
      <xdr:colOff>314325</xdr:colOff>
      <xdr:row>227</xdr:row>
      <xdr:rowOff>123825</xdr:rowOff>
    </xdr:to>
    <xdr:pic>
      <xdr:nvPicPr>
        <xdr:cNvPr id="3007986" name="Рисунок 4509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6947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227</xdr:row>
      <xdr:rowOff>47625</xdr:rowOff>
    </xdr:from>
    <xdr:to>
      <xdr:col>23</xdr:col>
      <xdr:colOff>419100</xdr:colOff>
      <xdr:row>227</xdr:row>
      <xdr:rowOff>123825</xdr:rowOff>
    </xdr:to>
    <xdr:pic>
      <xdr:nvPicPr>
        <xdr:cNvPr id="3007987" name="Рисунок 45098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6947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227</xdr:row>
      <xdr:rowOff>47625</xdr:rowOff>
    </xdr:from>
    <xdr:to>
      <xdr:col>23</xdr:col>
      <xdr:colOff>523875</xdr:colOff>
      <xdr:row>227</xdr:row>
      <xdr:rowOff>123825</xdr:rowOff>
    </xdr:to>
    <xdr:pic>
      <xdr:nvPicPr>
        <xdr:cNvPr id="3007988" name="Рисунок 45099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6947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228</xdr:row>
      <xdr:rowOff>47625</xdr:rowOff>
    </xdr:from>
    <xdr:to>
      <xdr:col>23</xdr:col>
      <xdr:colOff>114300</xdr:colOff>
      <xdr:row>228</xdr:row>
      <xdr:rowOff>123825</xdr:rowOff>
    </xdr:to>
    <xdr:pic>
      <xdr:nvPicPr>
        <xdr:cNvPr id="3007989" name="Рисунок 45099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7109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228</xdr:row>
      <xdr:rowOff>47625</xdr:rowOff>
    </xdr:from>
    <xdr:to>
      <xdr:col>23</xdr:col>
      <xdr:colOff>219075</xdr:colOff>
      <xdr:row>228</xdr:row>
      <xdr:rowOff>123825</xdr:rowOff>
    </xdr:to>
    <xdr:pic>
      <xdr:nvPicPr>
        <xdr:cNvPr id="3007990" name="Рисунок 45099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7109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228</xdr:row>
      <xdr:rowOff>47625</xdr:rowOff>
    </xdr:from>
    <xdr:to>
      <xdr:col>23</xdr:col>
      <xdr:colOff>314325</xdr:colOff>
      <xdr:row>228</xdr:row>
      <xdr:rowOff>123825</xdr:rowOff>
    </xdr:to>
    <xdr:pic>
      <xdr:nvPicPr>
        <xdr:cNvPr id="3007991" name="Рисунок 45099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7109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228</xdr:row>
      <xdr:rowOff>47625</xdr:rowOff>
    </xdr:from>
    <xdr:to>
      <xdr:col>23</xdr:col>
      <xdr:colOff>419100</xdr:colOff>
      <xdr:row>228</xdr:row>
      <xdr:rowOff>123825</xdr:rowOff>
    </xdr:to>
    <xdr:pic>
      <xdr:nvPicPr>
        <xdr:cNvPr id="3007992" name="Рисунок 45099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7109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228</xdr:row>
      <xdr:rowOff>47625</xdr:rowOff>
    </xdr:from>
    <xdr:to>
      <xdr:col>23</xdr:col>
      <xdr:colOff>523875</xdr:colOff>
      <xdr:row>228</xdr:row>
      <xdr:rowOff>123825</xdr:rowOff>
    </xdr:to>
    <xdr:pic>
      <xdr:nvPicPr>
        <xdr:cNvPr id="3007993" name="Рисунок 4509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7109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229</xdr:row>
      <xdr:rowOff>47625</xdr:rowOff>
    </xdr:from>
    <xdr:to>
      <xdr:col>23</xdr:col>
      <xdr:colOff>114300</xdr:colOff>
      <xdr:row>229</xdr:row>
      <xdr:rowOff>123825</xdr:rowOff>
    </xdr:to>
    <xdr:pic>
      <xdr:nvPicPr>
        <xdr:cNvPr id="3007994" name="Рисунок 4509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7271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229</xdr:row>
      <xdr:rowOff>47625</xdr:rowOff>
    </xdr:from>
    <xdr:to>
      <xdr:col>23</xdr:col>
      <xdr:colOff>219075</xdr:colOff>
      <xdr:row>229</xdr:row>
      <xdr:rowOff>123825</xdr:rowOff>
    </xdr:to>
    <xdr:pic>
      <xdr:nvPicPr>
        <xdr:cNvPr id="3007995" name="Рисунок 4509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7271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229</xdr:row>
      <xdr:rowOff>47625</xdr:rowOff>
    </xdr:from>
    <xdr:to>
      <xdr:col>23</xdr:col>
      <xdr:colOff>314325</xdr:colOff>
      <xdr:row>229</xdr:row>
      <xdr:rowOff>123825</xdr:rowOff>
    </xdr:to>
    <xdr:pic>
      <xdr:nvPicPr>
        <xdr:cNvPr id="3007996" name="Рисунок 4509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7271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229</xdr:row>
      <xdr:rowOff>47625</xdr:rowOff>
    </xdr:from>
    <xdr:to>
      <xdr:col>23</xdr:col>
      <xdr:colOff>419100</xdr:colOff>
      <xdr:row>229</xdr:row>
      <xdr:rowOff>123825</xdr:rowOff>
    </xdr:to>
    <xdr:pic>
      <xdr:nvPicPr>
        <xdr:cNvPr id="3007997" name="Рисунок 4509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7271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229</xdr:row>
      <xdr:rowOff>47625</xdr:rowOff>
    </xdr:from>
    <xdr:to>
      <xdr:col>23</xdr:col>
      <xdr:colOff>523875</xdr:colOff>
      <xdr:row>229</xdr:row>
      <xdr:rowOff>123825</xdr:rowOff>
    </xdr:to>
    <xdr:pic>
      <xdr:nvPicPr>
        <xdr:cNvPr id="3007998" name="Рисунок 4510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7271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229</xdr:row>
      <xdr:rowOff>47625</xdr:rowOff>
    </xdr:from>
    <xdr:to>
      <xdr:col>24</xdr:col>
      <xdr:colOff>9525</xdr:colOff>
      <xdr:row>229</xdr:row>
      <xdr:rowOff>123825</xdr:rowOff>
    </xdr:to>
    <xdr:pic>
      <xdr:nvPicPr>
        <xdr:cNvPr id="3007999" name="Рисунок 4510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7271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230</xdr:row>
      <xdr:rowOff>47625</xdr:rowOff>
    </xdr:from>
    <xdr:to>
      <xdr:col>23</xdr:col>
      <xdr:colOff>114300</xdr:colOff>
      <xdr:row>230</xdr:row>
      <xdr:rowOff>123825</xdr:rowOff>
    </xdr:to>
    <xdr:pic>
      <xdr:nvPicPr>
        <xdr:cNvPr id="3008000" name="Рисунок 45097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7433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230</xdr:row>
      <xdr:rowOff>47625</xdr:rowOff>
    </xdr:from>
    <xdr:to>
      <xdr:col>23</xdr:col>
      <xdr:colOff>219075</xdr:colOff>
      <xdr:row>230</xdr:row>
      <xdr:rowOff>123825</xdr:rowOff>
    </xdr:to>
    <xdr:pic>
      <xdr:nvPicPr>
        <xdr:cNvPr id="3008001" name="Рисунок 45097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7433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231</xdr:row>
      <xdr:rowOff>47625</xdr:rowOff>
    </xdr:from>
    <xdr:to>
      <xdr:col>23</xdr:col>
      <xdr:colOff>114300</xdr:colOff>
      <xdr:row>231</xdr:row>
      <xdr:rowOff>123825</xdr:rowOff>
    </xdr:to>
    <xdr:pic>
      <xdr:nvPicPr>
        <xdr:cNvPr id="3008002" name="Рисунок 45097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759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231</xdr:row>
      <xdr:rowOff>47625</xdr:rowOff>
    </xdr:from>
    <xdr:to>
      <xdr:col>23</xdr:col>
      <xdr:colOff>219075</xdr:colOff>
      <xdr:row>231</xdr:row>
      <xdr:rowOff>123825</xdr:rowOff>
    </xdr:to>
    <xdr:pic>
      <xdr:nvPicPr>
        <xdr:cNvPr id="3008003" name="Рисунок 45097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759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231</xdr:row>
      <xdr:rowOff>47625</xdr:rowOff>
    </xdr:from>
    <xdr:to>
      <xdr:col>23</xdr:col>
      <xdr:colOff>314325</xdr:colOff>
      <xdr:row>231</xdr:row>
      <xdr:rowOff>123825</xdr:rowOff>
    </xdr:to>
    <xdr:pic>
      <xdr:nvPicPr>
        <xdr:cNvPr id="3008004" name="Рисунок 45097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759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231</xdr:row>
      <xdr:rowOff>47625</xdr:rowOff>
    </xdr:from>
    <xdr:to>
      <xdr:col>23</xdr:col>
      <xdr:colOff>419100</xdr:colOff>
      <xdr:row>231</xdr:row>
      <xdr:rowOff>123825</xdr:rowOff>
    </xdr:to>
    <xdr:pic>
      <xdr:nvPicPr>
        <xdr:cNvPr id="3008005" name="Рисунок 45097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759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231</xdr:row>
      <xdr:rowOff>47625</xdr:rowOff>
    </xdr:from>
    <xdr:to>
      <xdr:col>23</xdr:col>
      <xdr:colOff>523875</xdr:colOff>
      <xdr:row>231</xdr:row>
      <xdr:rowOff>123825</xdr:rowOff>
    </xdr:to>
    <xdr:pic>
      <xdr:nvPicPr>
        <xdr:cNvPr id="3008006" name="Рисунок 45097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759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231</xdr:row>
      <xdr:rowOff>47625</xdr:rowOff>
    </xdr:from>
    <xdr:to>
      <xdr:col>24</xdr:col>
      <xdr:colOff>9525</xdr:colOff>
      <xdr:row>231</xdr:row>
      <xdr:rowOff>123825</xdr:rowOff>
    </xdr:to>
    <xdr:pic>
      <xdr:nvPicPr>
        <xdr:cNvPr id="3008007" name="Рисунок 45097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759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232</xdr:row>
      <xdr:rowOff>47625</xdr:rowOff>
    </xdr:from>
    <xdr:to>
      <xdr:col>23</xdr:col>
      <xdr:colOff>114300</xdr:colOff>
      <xdr:row>232</xdr:row>
      <xdr:rowOff>123825</xdr:rowOff>
    </xdr:to>
    <xdr:pic>
      <xdr:nvPicPr>
        <xdr:cNvPr id="3008008" name="Рисунок 45097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7757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233</xdr:row>
      <xdr:rowOff>47625</xdr:rowOff>
    </xdr:from>
    <xdr:to>
      <xdr:col>23</xdr:col>
      <xdr:colOff>114300</xdr:colOff>
      <xdr:row>233</xdr:row>
      <xdr:rowOff>123825</xdr:rowOff>
    </xdr:to>
    <xdr:pic>
      <xdr:nvPicPr>
        <xdr:cNvPr id="3008009" name="Рисунок 4509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791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233</xdr:row>
      <xdr:rowOff>47625</xdr:rowOff>
    </xdr:from>
    <xdr:to>
      <xdr:col>23</xdr:col>
      <xdr:colOff>219075</xdr:colOff>
      <xdr:row>233</xdr:row>
      <xdr:rowOff>123825</xdr:rowOff>
    </xdr:to>
    <xdr:pic>
      <xdr:nvPicPr>
        <xdr:cNvPr id="3008010" name="Рисунок 4509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791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233</xdr:row>
      <xdr:rowOff>47625</xdr:rowOff>
    </xdr:from>
    <xdr:to>
      <xdr:col>23</xdr:col>
      <xdr:colOff>314325</xdr:colOff>
      <xdr:row>233</xdr:row>
      <xdr:rowOff>123825</xdr:rowOff>
    </xdr:to>
    <xdr:pic>
      <xdr:nvPicPr>
        <xdr:cNvPr id="3008011" name="Рисунок 4509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791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233</xdr:row>
      <xdr:rowOff>47625</xdr:rowOff>
    </xdr:from>
    <xdr:to>
      <xdr:col>23</xdr:col>
      <xdr:colOff>419100</xdr:colOff>
      <xdr:row>233</xdr:row>
      <xdr:rowOff>123825</xdr:rowOff>
    </xdr:to>
    <xdr:pic>
      <xdr:nvPicPr>
        <xdr:cNvPr id="3008012" name="Рисунок 4509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791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233</xdr:row>
      <xdr:rowOff>47625</xdr:rowOff>
    </xdr:from>
    <xdr:to>
      <xdr:col>23</xdr:col>
      <xdr:colOff>523875</xdr:colOff>
      <xdr:row>233</xdr:row>
      <xdr:rowOff>123825</xdr:rowOff>
    </xdr:to>
    <xdr:pic>
      <xdr:nvPicPr>
        <xdr:cNvPr id="3008013" name="Рисунок 4509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791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234</xdr:row>
      <xdr:rowOff>47625</xdr:rowOff>
    </xdr:from>
    <xdr:to>
      <xdr:col>23</xdr:col>
      <xdr:colOff>114300</xdr:colOff>
      <xdr:row>234</xdr:row>
      <xdr:rowOff>123825</xdr:rowOff>
    </xdr:to>
    <xdr:pic>
      <xdr:nvPicPr>
        <xdr:cNvPr id="3008014" name="Рисунок 4509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8080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235</xdr:row>
      <xdr:rowOff>47625</xdr:rowOff>
    </xdr:from>
    <xdr:to>
      <xdr:col>23</xdr:col>
      <xdr:colOff>114300</xdr:colOff>
      <xdr:row>235</xdr:row>
      <xdr:rowOff>123825</xdr:rowOff>
    </xdr:to>
    <xdr:pic>
      <xdr:nvPicPr>
        <xdr:cNvPr id="3008015" name="Рисунок 45098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8242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255</xdr:row>
      <xdr:rowOff>47625</xdr:rowOff>
    </xdr:from>
    <xdr:to>
      <xdr:col>23</xdr:col>
      <xdr:colOff>114300</xdr:colOff>
      <xdr:row>255</xdr:row>
      <xdr:rowOff>123825</xdr:rowOff>
    </xdr:to>
    <xdr:pic>
      <xdr:nvPicPr>
        <xdr:cNvPr id="3008016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1481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255</xdr:row>
      <xdr:rowOff>47625</xdr:rowOff>
    </xdr:from>
    <xdr:to>
      <xdr:col>23</xdr:col>
      <xdr:colOff>219075</xdr:colOff>
      <xdr:row>255</xdr:row>
      <xdr:rowOff>123825</xdr:rowOff>
    </xdr:to>
    <xdr:pic>
      <xdr:nvPicPr>
        <xdr:cNvPr id="3008017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1481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256</xdr:row>
      <xdr:rowOff>47625</xdr:rowOff>
    </xdr:from>
    <xdr:to>
      <xdr:col>23</xdr:col>
      <xdr:colOff>114300</xdr:colOff>
      <xdr:row>256</xdr:row>
      <xdr:rowOff>123825</xdr:rowOff>
    </xdr:to>
    <xdr:pic>
      <xdr:nvPicPr>
        <xdr:cNvPr id="3008018" name="Рисунок 45138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1643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256</xdr:row>
      <xdr:rowOff>47625</xdr:rowOff>
    </xdr:from>
    <xdr:to>
      <xdr:col>23</xdr:col>
      <xdr:colOff>219075</xdr:colOff>
      <xdr:row>256</xdr:row>
      <xdr:rowOff>123825</xdr:rowOff>
    </xdr:to>
    <xdr:pic>
      <xdr:nvPicPr>
        <xdr:cNvPr id="3008019" name="Рисунок 45139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1643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256</xdr:row>
      <xdr:rowOff>47625</xdr:rowOff>
    </xdr:from>
    <xdr:to>
      <xdr:col>23</xdr:col>
      <xdr:colOff>314325</xdr:colOff>
      <xdr:row>256</xdr:row>
      <xdr:rowOff>123825</xdr:rowOff>
    </xdr:to>
    <xdr:pic>
      <xdr:nvPicPr>
        <xdr:cNvPr id="3008020" name="Рисунок 45139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1643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256</xdr:row>
      <xdr:rowOff>47625</xdr:rowOff>
    </xdr:from>
    <xdr:to>
      <xdr:col>23</xdr:col>
      <xdr:colOff>419100</xdr:colOff>
      <xdr:row>256</xdr:row>
      <xdr:rowOff>123825</xdr:rowOff>
    </xdr:to>
    <xdr:pic>
      <xdr:nvPicPr>
        <xdr:cNvPr id="3008021" name="Рисунок 45139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1643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256</xdr:row>
      <xdr:rowOff>47625</xdr:rowOff>
    </xdr:from>
    <xdr:to>
      <xdr:col>23</xdr:col>
      <xdr:colOff>523875</xdr:colOff>
      <xdr:row>256</xdr:row>
      <xdr:rowOff>123825</xdr:rowOff>
    </xdr:to>
    <xdr:pic>
      <xdr:nvPicPr>
        <xdr:cNvPr id="3008022" name="Рисунок 45139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1643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256</xdr:row>
      <xdr:rowOff>47625</xdr:rowOff>
    </xdr:from>
    <xdr:to>
      <xdr:col>24</xdr:col>
      <xdr:colOff>9525</xdr:colOff>
      <xdr:row>256</xdr:row>
      <xdr:rowOff>123825</xdr:rowOff>
    </xdr:to>
    <xdr:pic>
      <xdr:nvPicPr>
        <xdr:cNvPr id="3008023" name="Рисунок 45139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1643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258</xdr:row>
      <xdr:rowOff>47625</xdr:rowOff>
    </xdr:from>
    <xdr:to>
      <xdr:col>23</xdr:col>
      <xdr:colOff>114300</xdr:colOff>
      <xdr:row>258</xdr:row>
      <xdr:rowOff>123825</xdr:rowOff>
    </xdr:to>
    <xdr:pic>
      <xdr:nvPicPr>
        <xdr:cNvPr id="3008024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1967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258</xdr:row>
      <xdr:rowOff>47625</xdr:rowOff>
    </xdr:from>
    <xdr:to>
      <xdr:col>23</xdr:col>
      <xdr:colOff>219075</xdr:colOff>
      <xdr:row>258</xdr:row>
      <xdr:rowOff>123825</xdr:rowOff>
    </xdr:to>
    <xdr:pic>
      <xdr:nvPicPr>
        <xdr:cNvPr id="3008025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1967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258</xdr:row>
      <xdr:rowOff>47625</xdr:rowOff>
    </xdr:from>
    <xdr:to>
      <xdr:col>23</xdr:col>
      <xdr:colOff>314325</xdr:colOff>
      <xdr:row>258</xdr:row>
      <xdr:rowOff>123825</xdr:rowOff>
    </xdr:to>
    <xdr:pic>
      <xdr:nvPicPr>
        <xdr:cNvPr id="3008026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1967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258</xdr:row>
      <xdr:rowOff>47625</xdr:rowOff>
    </xdr:from>
    <xdr:to>
      <xdr:col>23</xdr:col>
      <xdr:colOff>419100</xdr:colOff>
      <xdr:row>258</xdr:row>
      <xdr:rowOff>123825</xdr:rowOff>
    </xdr:to>
    <xdr:pic>
      <xdr:nvPicPr>
        <xdr:cNvPr id="3008027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1967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258</xdr:row>
      <xdr:rowOff>47625</xdr:rowOff>
    </xdr:from>
    <xdr:to>
      <xdr:col>23</xdr:col>
      <xdr:colOff>523875</xdr:colOff>
      <xdr:row>258</xdr:row>
      <xdr:rowOff>123825</xdr:rowOff>
    </xdr:to>
    <xdr:pic>
      <xdr:nvPicPr>
        <xdr:cNvPr id="3008028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1967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258</xdr:row>
      <xdr:rowOff>47625</xdr:rowOff>
    </xdr:from>
    <xdr:to>
      <xdr:col>24</xdr:col>
      <xdr:colOff>9525</xdr:colOff>
      <xdr:row>258</xdr:row>
      <xdr:rowOff>123825</xdr:rowOff>
    </xdr:to>
    <xdr:pic>
      <xdr:nvPicPr>
        <xdr:cNvPr id="3008029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1967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259</xdr:row>
      <xdr:rowOff>47625</xdr:rowOff>
    </xdr:from>
    <xdr:to>
      <xdr:col>23</xdr:col>
      <xdr:colOff>114300</xdr:colOff>
      <xdr:row>259</xdr:row>
      <xdr:rowOff>123825</xdr:rowOff>
    </xdr:to>
    <xdr:pic>
      <xdr:nvPicPr>
        <xdr:cNvPr id="3008030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2129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259</xdr:row>
      <xdr:rowOff>47625</xdr:rowOff>
    </xdr:from>
    <xdr:to>
      <xdr:col>23</xdr:col>
      <xdr:colOff>219075</xdr:colOff>
      <xdr:row>259</xdr:row>
      <xdr:rowOff>123825</xdr:rowOff>
    </xdr:to>
    <xdr:pic>
      <xdr:nvPicPr>
        <xdr:cNvPr id="3008031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2129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259</xdr:row>
      <xdr:rowOff>47625</xdr:rowOff>
    </xdr:from>
    <xdr:to>
      <xdr:col>23</xdr:col>
      <xdr:colOff>314325</xdr:colOff>
      <xdr:row>259</xdr:row>
      <xdr:rowOff>123825</xdr:rowOff>
    </xdr:to>
    <xdr:pic>
      <xdr:nvPicPr>
        <xdr:cNvPr id="3008032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2129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259</xdr:row>
      <xdr:rowOff>47625</xdr:rowOff>
    </xdr:from>
    <xdr:to>
      <xdr:col>23</xdr:col>
      <xdr:colOff>419100</xdr:colOff>
      <xdr:row>259</xdr:row>
      <xdr:rowOff>123825</xdr:rowOff>
    </xdr:to>
    <xdr:pic>
      <xdr:nvPicPr>
        <xdr:cNvPr id="3008033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2129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259</xdr:row>
      <xdr:rowOff>47625</xdr:rowOff>
    </xdr:from>
    <xdr:to>
      <xdr:col>23</xdr:col>
      <xdr:colOff>523875</xdr:colOff>
      <xdr:row>259</xdr:row>
      <xdr:rowOff>123825</xdr:rowOff>
    </xdr:to>
    <xdr:pic>
      <xdr:nvPicPr>
        <xdr:cNvPr id="3008034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2129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259</xdr:row>
      <xdr:rowOff>47625</xdr:rowOff>
    </xdr:from>
    <xdr:to>
      <xdr:col>24</xdr:col>
      <xdr:colOff>9525</xdr:colOff>
      <xdr:row>259</xdr:row>
      <xdr:rowOff>123825</xdr:rowOff>
    </xdr:to>
    <xdr:pic>
      <xdr:nvPicPr>
        <xdr:cNvPr id="3008035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2129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257</xdr:row>
      <xdr:rowOff>47625</xdr:rowOff>
    </xdr:from>
    <xdr:to>
      <xdr:col>23</xdr:col>
      <xdr:colOff>114300</xdr:colOff>
      <xdr:row>257</xdr:row>
      <xdr:rowOff>123825</xdr:rowOff>
    </xdr:to>
    <xdr:pic>
      <xdr:nvPicPr>
        <xdr:cNvPr id="3008036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180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257</xdr:row>
      <xdr:rowOff>47625</xdr:rowOff>
    </xdr:from>
    <xdr:to>
      <xdr:col>23</xdr:col>
      <xdr:colOff>219075</xdr:colOff>
      <xdr:row>257</xdr:row>
      <xdr:rowOff>123825</xdr:rowOff>
    </xdr:to>
    <xdr:pic>
      <xdr:nvPicPr>
        <xdr:cNvPr id="3008037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180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257</xdr:row>
      <xdr:rowOff>47625</xdr:rowOff>
    </xdr:from>
    <xdr:to>
      <xdr:col>23</xdr:col>
      <xdr:colOff>314325</xdr:colOff>
      <xdr:row>257</xdr:row>
      <xdr:rowOff>123825</xdr:rowOff>
    </xdr:to>
    <xdr:pic>
      <xdr:nvPicPr>
        <xdr:cNvPr id="3008038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180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257</xdr:row>
      <xdr:rowOff>47625</xdr:rowOff>
    </xdr:from>
    <xdr:to>
      <xdr:col>23</xdr:col>
      <xdr:colOff>419100</xdr:colOff>
      <xdr:row>257</xdr:row>
      <xdr:rowOff>123825</xdr:rowOff>
    </xdr:to>
    <xdr:pic>
      <xdr:nvPicPr>
        <xdr:cNvPr id="3008039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180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257</xdr:row>
      <xdr:rowOff>47625</xdr:rowOff>
    </xdr:from>
    <xdr:to>
      <xdr:col>23</xdr:col>
      <xdr:colOff>523875</xdr:colOff>
      <xdr:row>257</xdr:row>
      <xdr:rowOff>123825</xdr:rowOff>
    </xdr:to>
    <xdr:pic>
      <xdr:nvPicPr>
        <xdr:cNvPr id="3008040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180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257</xdr:row>
      <xdr:rowOff>47625</xdr:rowOff>
    </xdr:from>
    <xdr:to>
      <xdr:col>24</xdr:col>
      <xdr:colOff>9525</xdr:colOff>
      <xdr:row>257</xdr:row>
      <xdr:rowOff>123825</xdr:rowOff>
    </xdr:to>
    <xdr:pic>
      <xdr:nvPicPr>
        <xdr:cNvPr id="3008041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180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263</xdr:row>
      <xdr:rowOff>47625</xdr:rowOff>
    </xdr:from>
    <xdr:to>
      <xdr:col>23</xdr:col>
      <xdr:colOff>114300</xdr:colOff>
      <xdr:row>263</xdr:row>
      <xdr:rowOff>123825</xdr:rowOff>
    </xdr:to>
    <xdr:pic>
      <xdr:nvPicPr>
        <xdr:cNvPr id="3008042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277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263</xdr:row>
      <xdr:rowOff>47625</xdr:rowOff>
    </xdr:from>
    <xdr:to>
      <xdr:col>23</xdr:col>
      <xdr:colOff>219075</xdr:colOff>
      <xdr:row>263</xdr:row>
      <xdr:rowOff>123825</xdr:rowOff>
    </xdr:to>
    <xdr:pic>
      <xdr:nvPicPr>
        <xdr:cNvPr id="3008043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277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265</xdr:row>
      <xdr:rowOff>47625</xdr:rowOff>
    </xdr:from>
    <xdr:to>
      <xdr:col>23</xdr:col>
      <xdr:colOff>114300</xdr:colOff>
      <xdr:row>265</xdr:row>
      <xdr:rowOff>123825</xdr:rowOff>
    </xdr:to>
    <xdr:pic>
      <xdr:nvPicPr>
        <xdr:cNvPr id="3008044" name="Рисунок 45138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3100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265</xdr:row>
      <xdr:rowOff>47625</xdr:rowOff>
    </xdr:from>
    <xdr:to>
      <xdr:col>23</xdr:col>
      <xdr:colOff>219075</xdr:colOff>
      <xdr:row>265</xdr:row>
      <xdr:rowOff>123825</xdr:rowOff>
    </xdr:to>
    <xdr:pic>
      <xdr:nvPicPr>
        <xdr:cNvPr id="3008045" name="Рисунок 45139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3100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265</xdr:row>
      <xdr:rowOff>47625</xdr:rowOff>
    </xdr:from>
    <xdr:to>
      <xdr:col>23</xdr:col>
      <xdr:colOff>314325</xdr:colOff>
      <xdr:row>265</xdr:row>
      <xdr:rowOff>123825</xdr:rowOff>
    </xdr:to>
    <xdr:pic>
      <xdr:nvPicPr>
        <xdr:cNvPr id="3008046" name="Рисунок 45139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3100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265</xdr:row>
      <xdr:rowOff>47625</xdr:rowOff>
    </xdr:from>
    <xdr:to>
      <xdr:col>23</xdr:col>
      <xdr:colOff>419100</xdr:colOff>
      <xdr:row>265</xdr:row>
      <xdr:rowOff>123825</xdr:rowOff>
    </xdr:to>
    <xdr:pic>
      <xdr:nvPicPr>
        <xdr:cNvPr id="3008047" name="Рисунок 45139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3100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265</xdr:row>
      <xdr:rowOff>47625</xdr:rowOff>
    </xdr:from>
    <xdr:to>
      <xdr:col>23</xdr:col>
      <xdr:colOff>523875</xdr:colOff>
      <xdr:row>265</xdr:row>
      <xdr:rowOff>123825</xdr:rowOff>
    </xdr:to>
    <xdr:pic>
      <xdr:nvPicPr>
        <xdr:cNvPr id="3008048" name="Рисунок 45139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3100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265</xdr:row>
      <xdr:rowOff>47625</xdr:rowOff>
    </xdr:from>
    <xdr:to>
      <xdr:col>24</xdr:col>
      <xdr:colOff>9525</xdr:colOff>
      <xdr:row>265</xdr:row>
      <xdr:rowOff>123825</xdr:rowOff>
    </xdr:to>
    <xdr:pic>
      <xdr:nvPicPr>
        <xdr:cNvPr id="3008049" name="Рисунок 45139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3100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266</xdr:row>
      <xdr:rowOff>47625</xdr:rowOff>
    </xdr:from>
    <xdr:to>
      <xdr:col>23</xdr:col>
      <xdr:colOff>114300</xdr:colOff>
      <xdr:row>266</xdr:row>
      <xdr:rowOff>123825</xdr:rowOff>
    </xdr:to>
    <xdr:pic>
      <xdr:nvPicPr>
        <xdr:cNvPr id="3008050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3262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266</xdr:row>
      <xdr:rowOff>47625</xdr:rowOff>
    </xdr:from>
    <xdr:to>
      <xdr:col>23</xdr:col>
      <xdr:colOff>219075</xdr:colOff>
      <xdr:row>266</xdr:row>
      <xdr:rowOff>123825</xdr:rowOff>
    </xdr:to>
    <xdr:pic>
      <xdr:nvPicPr>
        <xdr:cNvPr id="3008051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3262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266</xdr:row>
      <xdr:rowOff>47625</xdr:rowOff>
    </xdr:from>
    <xdr:to>
      <xdr:col>23</xdr:col>
      <xdr:colOff>314325</xdr:colOff>
      <xdr:row>266</xdr:row>
      <xdr:rowOff>123825</xdr:rowOff>
    </xdr:to>
    <xdr:pic>
      <xdr:nvPicPr>
        <xdr:cNvPr id="3008052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3262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266</xdr:row>
      <xdr:rowOff>47625</xdr:rowOff>
    </xdr:from>
    <xdr:to>
      <xdr:col>23</xdr:col>
      <xdr:colOff>419100</xdr:colOff>
      <xdr:row>266</xdr:row>
      <xdr:rowOff>123825</xdr:rowOff>
    </xdr:to>
    <xdr:pic>
      <xdr:nvPicPr>
        <xdr:cNvPr id="3008053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3262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266</xdr:row>
      <xdr:rowOff>47625</xdr:rowOff>
    </xdr:from>
    <xdr:to>
      <xdr:col>23</xdr:col>
      <xdr:colOff>523875</xdr:colOff>
      <xdr:row>266</xdr:row>
      <xdr:rowOff>123825</xdr:rowOff>
    </xdr:to>
    <xdr:pic>
      <xdr:nvPicPr>
        <xdr:cNvPr id="3008054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3262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266</xdr:row>
      <xdr:rowOff>47625</xdr:rowOff>
    </xdr:from>
    <xdr:to>
      <xdr:col>24</xdr:col>
      <xdr:colOff>9525</xdr:colOff>
      <xdr:row>266</xdr:row>
      <xdr:rowOff>123825</xdr:rowOff>
    </xdr:to>
    <xdr:pic>
      <xdr:nvPicPr>
        <xdr:cNvPr id="3008055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3262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268</xdr:row>
      <xdr:rowOff>47625</xdr:rowOff>
    </xdr:from>
    <xdr:to>
      <xdr:col>23</xdr:col>
      <xdr:colOff>114300</xdr:colOff>
      <xdr:row>268</xdr:row>
      <xdr:rowOff>123825</xdr:rowOff>
    </xdr:to>
    <xdr:pic>
      <xdr:nvPicPr>
        <xdr:cNvPr id="3008056" name="Рисунок 4514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3586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268</xdr:row>
      <xdr:rowOff>47625</xdr:rowOff>
    </xdr:from>
    <xdr:to>
      <xdr:col>23</xdr:col>
      <xdr:colOff>219075</xdr:colOff>
      <xdr:row>268</xdr:row>
      <xdr:rowOff>123825</xdr:rowOff>
    </xdr:to>
    <xdr:pic>
      <xdr:nvPicPr>
        <xdr:cNvPr id="3008057" name="Рисунок 4514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3586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268</xdr:row>
      <xdr:rowOff>47625</xdr:rowOff>
    </xdr:from>
    <xdr:to>
      <xdr:col>23</xdr:col>
      <xdr:colOff>314325</xdr:colOff>
      <xdr:row>268</xdr:row>
      <xdr:rowOff>123825</xdr:rowOff>
    </xdr:to>
    <xdr:pic>
      <xdr:nvPicPr>
        <xdr:cNvPr id="3008058" name="Рисунок 4514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3586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268</xdr:row>
      <xdr:rowOff>47625</xdr:rowOff>
    </xdr:from>
    <xdr:to>
      <xdr:col>23</xdr:col>
      <xdr:colOff>419100</xdr:colOff>
      <xdr:row>268</xdr:row>
      <xdr:rowOff>123825</xdr:rowOff>
    </xdr:to>
    <xdr:pic>
      <xdr:nvPicPr>
        <xdr:cNvPr id="3008059" name="Рисунок 4514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3586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268</xdr:row>
      <xdr:rowOff>47625</xdr:rowOff>
    </xdr:from>
    <xdr:to>
      <xdr:col>23</xdr:col>
      <xdr:colOff>523875</xdr:colOff>
      <xdr:row>268</xdr:row>
      <xdr:rowOff>123825</xdr:rowOff>
    </xdr:to>
    <xdr:pic>
      <xdr:nvPicPr>
        <xdr:cNvPr id="3008060" name="Рисунок 4514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3586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269</xdr:row>
      <xdr:rowOff>47625</xdr:rowOff>
    </xdr:from>
    <xdr:to>
      <xdr:col>23</xdr:col>
      <xdr:colOff>114300</xdr:colOff>
      <xdr:row>269</xdr:row>
      <xdr:rowOff>123825</xdr:rowOff>
    </xdr:to>
    <xdr:pic>
      <xdr:nvPicPr>
        <xdr:cNvPr id="3008061" name="Рисунок 45140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3748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269</xdr:row>
      <xdr:rowOff>47625</xdr:rowOff>
    </xdr:from>
    <xdr:to>
      <xdr:col>23</xdr:col>
      <xdr:colOff>219075</xdr:colOff>
      <xdr:row>269</xdr:row>
      <xdr:rowOff>123825</xdr:rowOff>
    </xdr:to>
    <xdr:pic>
      <xdr:nvPicPr>
        <xdr:cNvPr id="3008062" name="Рисунок 45140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3748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269</xdr:row>
      <xdr:rowOff>47625</xdr:rowOff>
    </xdr:from>
    <xdr:to>
      <xdr:col>23</xdr:col>
      <xdr:colOff>314325</xdr:colOff>
      <xdr:row>269</xdr:row>
      <xdr:rowOff>123825</xdr:rowOff>
    </xdr:to>
    <xdr:pic>
      <xdr:nvPicPr>
        <xdr:cNvPr id="3008063" name="Рисунок 45140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3748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269</xdr:row>
      <xdr:rowOff>47625</xdr:rowOff>
    </xdr:from>
    <xdr:to>
      <xdr:col>23</xdr:col>
      <xdr:colOff>419100</xdr:colOff>
      <xdr:row>269</xdr:row>
      <xdr:rowOff>123825</xdr:rowOff>
    </xdr:to>
    <xdr:pic>
      <xdr:nvPicPr>
        <xdr:cNvPr id="3008064" name="Рисунок 45140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3748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269</xdr:row>
      <xdr:rowOff>47625</xdr:rowOff>
    </xdr:from>
    <xdr:to>
      <xdr:col>23</xdr:col>
      <xdr:colOff>523875</xdr:colOff>
      <xdr:row>269</xdr:row>
      <xdr:rowOff>123825</xdr:rowOff>
    </xdr:to>
    <xdr:pic>
      <xdr:nvPicPr>
        <xdr:cNvPr id="3008065" name="Рисунок 45141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3748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270</xdr:row>
      <xdr:rowOff>47625</xdr:rowOff>
    </xdr:from>
    <xdr:to>
      <xdr:col>23</xdr:col>
      <xdr:colOff>114300</xdr:colOff>
      <xdr:row>270</xdr:row>
      <xdr:rowOff>123825</xdr:rowOff>
    </xdr:to>
    <xdr:pic>
      <xdr:nvPicPr>
        <xdr:cNvPr id="3008066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3910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270</xdr:row>
      <xdr:rowOff>47625</xdr:rowOff>
    </xdr:from>
    <xdr:to>
      <xdr:col>23</xdr:col>
      <xdr:colOff>219075</xdr:colOff>
      <xdr:row>270</xdr:row>
      <xdr:rowOff>123825</xdr:rowOff>
    </xdr:to>
    <xdr:pic>
      <xdr:nvPicPr>
        <xdr:cNvPr id="3008067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3910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270</xdr:row>
      <xdr:rowOff>47625</xdr:rowOff>
    </xdr:from>
    <xdr:to>
      <xdr:col>23</xdr:col>
      <xdr:colOff>314325</xdr:colOff>
      <xdr:row>270</xdr:row>
      <xdr:rowOff>123825</xdr:rowOff>
    </xdr:to>
    <xdr:pic>
      <xdr:nvPicPr>
        <xdr:cNvPr id="3008068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3910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270</xdr:row>
      <xdr:rowOff>47625</xdr:rowOff>
    </xdr:from>
    <xdr:to>
      <xdr:col>23</xdr:col>
      <xdr:colOff>419100</xdr:colOff>
      <xdr:row>270</xdr:row>
      <xdr:rowOff>123825</xdr:rowOff>
    </xdr:to>
    <xdr:pic>
      <xdr:nvPicPr>
        <xdr:cNvPr id="3008069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3910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270</xdr:row>
      <xdr:rowOff>47625</xdr:rowOff>
    </xdr:from>
    <xdr:to>
      <xdr:col>23</xdr:col>
      <xdr:colOff>523875</xdr:colOff>
      <xdr:row>270</xdr:row>
      <xdr:rowOff>123825</xdr:rowOff>
    </xdr:to>
    <xdr:pic>
      <xdr:nvPicPr>
        <xdr:cNvPr id="3008070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3910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271</xdr:row>
      <xdr:rowOff>47625</xdr:rowOff>
    </xdr:from>
    <xdr:to>
      <xdr:col>23</xdr:col>
      <xdr:colOff>114300</xdr:colOff>
      <xdr:row>271</xdr:row>
      <xdr:rowOff>123825</xdr:rowOff>
    </xdr:to>
    <xdr:pic>
      <xdr:nvPicPr>
        <xdr:cNvPr id="3008071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4072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271</xdr:row>
      <xdr:rowOff>47625</xdr:rowOff>
    </xdr:from>
    <xdr:to>
      <xdr:col>23</xdr:col>
      <xdr:colOff>219075</xdr:colOff>
      <xdr:row>271</xdr:row>
      <xdr:rowOff>123825</xdr:rowOff>
    </xdr:to>
    <xdr:pic>
      <xdr:nvPicPr>
        <xdr:cNvPr id="3008072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4072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271</xdr:row>
      <xdr:rowOff>47625</xdr:rowOff>
    </xdr:from>
    <xdr:to>
      <xdr:col>23</xdr:col>
      <xdr:colOff>314325</xdr:colOff>
      <xdr:row>271</xdr:row>
      <xdr:rowOff>123825</xdr:rowOff>
    </xdr:to>
    <xdr:pic>
      <xdr:nvPicPr>
        <xdr:cNvPr id="3008073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4072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271</xdr:row>
      <xdr:rowOff>47625</xdr:rowOff>
    </xdr:from>
    <xdr:to>
      <xdr:col>23</xdr:col>
      <xdr:colOff>419100</xdr:colOff>
      <xdr:row>271</xdr:row>
      <xdr:rowOff>123825</xdr:rowOff>
    </xdr:to>
    <xdr:pic>
      <xdr:nvPicPr>
        <xdr:cNvPr id="3008074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4072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271</xdr:row>
      <xdr:rowOff>47625</xdr:rowOff>
    </xdr:from>
    <xdr:to>
      <xdr:col>23</xdr:col>
      <xdr:colOff>523875</xdr:colOff>
      <xdr:row>271</xdr:row>
      <xdr:rowOff>123825</xdr:rowOff>
    </xdr:to>
    <xdr:pic>
      <xdr:nvPicPr>
        <xdr:cNvPr id="3008075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4072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271</xdr:row>
      <xdr:rowOff>47625</xdr:rowOff>
    </xdr:from>
    <xdr:to>
      <xdr:col>24</xdr:col>
      <xdr:colOff>9525</xdr:colOff>
      <xdr:row>271</xdr:row>
      <xdr:rowOff>123825</xdr:rowOff>
    </xdr:to>
    <xdr:pic>
      <xdr:nvPicPr>
        <xdr:cNvPr id="3008076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4072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273</xdr:row>
      <xdr:rowOff>47625</xdr:rowOff>
    </xdr:from>
    <xdr:to>
      <xdr:col>23</xdr:col>
      <xdr:colOff>114300</xdr:colOff>
      <xdr:row>273</xdr:row>
      <xdr:rowOff>123825</xdr:rowOff>
    </xdr:to>
    <xdr:pic>
      <xdr:nvPicPr>
        <xdr:cNvPr id="3008077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4396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273</xdr:row>
      <xdr:rowOff>47625</xdr:rowOff>
    </xdr:from>
    <xdr:to>
      <xdr:col>23</xdr:col>
      <xdr:colOff>219075</xdr:colOff>
      <xdr:row>273</xdr:row>
      <xdr:rowOff>123825</xdr:rowOff>
    </xdr:to>
    <xdr:pic>
      <xdr:nvPicPr>
        <xdr:cNvPr id="3008078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4396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274</xdr:row>
      <xdr:rowOff>47625</xdr:rowOff>
    </xdr:from>
    <xdr:to>
      <xdr:col>23</xdr:col>
      <xdr:colOff>114300</xdr:colOff>
      <xdr:row>274</xdr:row>
      <xdr:rowOff>123825</xdr:rowOff>
    </xdr:to>
    <xdr:pic>
      <xdr:nvPicPr>
        <xdr:cNvPr id="3008079" name="Рисунок 45138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4557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274</xdr:row>
      <xdr:rowOff>47625</xdr:rowOff>
    </xdr:from>
    <xdr:to>
      <xdr:col>23</xdr:col>
      <xdr:colOff>219075</xdr:colOff>
      <xdr:row>274</xdr:row>
      <xdr:rowOff>123825</xdr:rowOff>
    </xdr:to>
    <xdr:pic>
      <xdr:nvPicPr>
        <xdr:cNvPr id="3008080" name="Рисунок 45139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4557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274</xdr:row>
      <xdr:rowOff>47625</xdr:rowOff>
    </xdr:from>
    <xdr:to>
      <xdr:col>23</xdr:col>
      <xdr:colOff>314325</xdr:colOff>
      <xdr:row>274</xdr:row>
      <xdr:rowOff>123825</xdr:rowOff>
    </xdr:to>
    <xdr:pic>
      <xdr:nvPicPr>
        <xdr:cNvPr id="3008081" name="Рисунок 45139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4557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274</xdr:row>
      <xdr:rowOff>47625</xdr:rowOff>
    </xdr:from>
    <xdr:to>
      <xdr:col>23</xdr:col>
      <xdr:colOff>419100</xdr:colOff>
      <xdr:row>274</xdr:row>
      <xdr:rowOff>123825</xdr:rowOff>
    </xdr:to>
    <xdr:pic>
      <xdr:nvPicPr>
        <xdr:cNvPr id="3008082" name="Рисунок 45139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4557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274</xdr:row>
      <xdr:rowOff>47625</xdr:rowOff>
    </xdr:from>
    <xdr:to>
      <xdr:col>23</xdr:col>
      <xdr:colOff>523875</xdr:colOff>
      <xdr:row>274</xdr:row>
      <xdr:rowOff>123825</xdr:rowOff>
    </xdr:to>
    <xdr:pic>
      <xdr:nvPicPr>
        <xdr:cNvPr id="3008083" name="Рисунок 45139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4557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274</xdr:row>
      <xdr:rowOff>47625</xdr:rowOff>
    </xdr:from>
    <xdr:to>
      <xdr:col>24</xdr:col>
      <xdr:colOff>9525</xdr:colOff>
      <xdr:row>274</xdr:row>
      <xdr:rowOff>123825</xdr:rowOff>
    </xdr:to>
    <xdr:pic>
      <xdr:nvPicPr>
        <xdr:cNvPr id="3008084" name="Рисунок 45139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4557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276</xdr:row>
      <xdr:rowOff>47625</xdr:rowOff>
    </xdr:from>
    <xdr:to>
      <xdr:col>23</xdr:col>
      <xdr:colOff>114300</xdr:colOff>
      <xdr:row>276</xdr:row>
      <xdr:rowOff>123825</xdr:rowOff>
    </xdr:to>
    <xdr:pic>
      <xdr:nvPicPr>
        <xdr:cNvPr id="3008085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4881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276</xdr:row>
      <xdr:rowOff>47625</xdr:rowOff>
    </xdr:from>
    <xdr:to>
      <xdr:col>23</xdr:col>
      <xdr:colOff>219075</xdr:colOff>
      <xdr:row>276</xdr:row>
      <xdr:rowOff>123825</xdr:rowOff>
    </xdr:to>
    <xdr:pic>
      <xdr:nvPicPr>
        <xdr:cNvPr id="3008086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4881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276</xdr:row>
      <xdr:rowOff>47625</xdr:rowOff>
    </xdr:from>
    <xdr:to>
      <xdr:col>23</xdr:col>
      <xdr:colOff>314325</xdr:colOff>
      <xdr:row>276</xdr:row>
      <xdr:rowOff>123825</xdr:rowOff>
    </xdr:to>
    <xdr:pic>
      <xdr:nvPicPr>
        <xdr:cNvPr id="3008087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4881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276</xdr:row>
      <xdr:rowOff>47625</xdr:rowOff>
    </xdr:from>
    <xdr:to>
      <xdr:col>23</xdr:col>
      <xdr:colOff>419100</xdr:colOff>
      <xdr:row>276</xdr:row>
      <xdr:rowOff>123825</xdr:rowOff>
    </xdr:to>
    <xdr:pic>
      <xdr:nvPicPr>
        <xdr:cNvPr id="3008088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4881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276</xdr:row>
      <xdr:rowOff>47625</xdr:rowOff>
    </xdr:from>
    <xdr:to>
      <xdr:col>23</xdr:col>
      <xdr:colOff>523875</xdr:colOff>
      <xdr:row>276</xdr:row>
      <xdr:rowOff>123825</xdr:rowOff>
    </xdr:to>
    <xdr:pic>
      <xdr:nvPicPr>
        <xdr:cNvPr id="3008089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4881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276</xdr:row>
      <xdr:rowOff>47625</xdr:rowOff>
    </xdr:from>
    <xdr:to>
      <xdr:col>24</xdr:col>
      <xdr:colOff>9525</xdr:colOff>
      <xdr:row>276</xdr:row>
      <xdr:rowOff>123825</xdr:rowOff>
    </xdr:to>
    <xdr:pic>
      <xdr:nvPicPr>
        <xdr:cNvPr id="3008090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4881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277</xdr:row>
      <xdr:rowOff>47625</xdr:rowOff>
    </xdr:from>
    <xdr:to>
      <xdr:col>23</xdr:col>
      <xdr:colOff>114300</xdr:colOff>
      <xdr:row>277</xdr:row>
      <xdr:rowOff>123825</xdr:rowOff>
    </xdr:to>
    <xdr:pic>
      <xdr:nvPicPr>
        <xdr:cNvPr id="3008091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504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277</xdr:row>
      <xdr:rowOff>47625</xdr:rowOff>
    </xdr:from>
    <xdr:to>
      <xdr:col>23</xdr:col>
      <xdr:colOff>219075</xdr:colOff>
      <xdr:row>277</xdr:row>
      <xdr:rowOff>123825</xdr:rowOff>
    </xdr:to>
    <xdr:pic>
      <xdr:nvPicPr>
        <xdr:cNvPr id="3008092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504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277</xdr:row>
      <xdr:rowOff>47625</xdr:rowOff>
    </xdr:from>
    <xdr:to>
      <xdr:col>23</xdr:col>
      <xdr:colOff>314325</xdr:colOff>
      <xdr:row>277</xdr:row>
      <xdr:rowOff>123825</xdr:rowOff>
    </xdr:to>
    <xdr:pic>
      <xdr:nvPicPr>
        <xdr:cNvPr id="3008093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504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277</xdr:row>
      <xdr:rowOff>47625</xdr:rowOff>
    </xdr:from>
    <xdr:to>
      <xdr:col>23</xdr:col>
      <xdr:colOff>419100</xdr:colOff>
      <xdr:row>277</xdr:row>
      <xdr:rowOff>123825</xdr:rowOff>
    </xdr:to>
    <xdr:pic>
      <xdr:nvPicPr>
        <xdr:cNvPr id="3008094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504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277</xdr:row>
      <xdr:rowOff>47625</xdr:rowOff>
    </xdr:from>
    <xdr:to>
      <xdr:col>23</xdr:col>
      <xdr:colOff>523875</xdr:colOff>
      <xdr:row>277</xdr:row>
      <xdr:rowOff>123825</xdr:rowOff>
    </xdr:to>
    <xdr:pic>
      <xdr:nvPicPr>
        <xdr:cNvPr id="3008095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504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277</xdr:row>
      <xdr:rowOff>47625</xdr:rowOff>
    </xdr:from>
    <xdr:to>
      <xdr:col>24</xdr:col>
      <xdr:colOff>9525</xdr:colOff>
      <xdr:row>277</xdr:row>
      <xdr:rowOff>123825</xdr:rowOff>
    </xdr:to>
    <xdr:pic>
      <xdr:nvPicPr>
        <xdr:cNvPr id="3008096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504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275</xdr:row>
      <xdr:rowOff>47625</xdr:rowOff>
    </xdr:from>
    <xdr:to>
      <xdr:col>23</xdr:col>
      <xdr:colOff>114300</xdr:colOff>
      <xdr:row>275</xdr:row>
      <xdr:rowOff>123825</xdr:rowOff>
    </xdr:to>
    <xdr:pic>
      <xdr:nvPicPr>
        <xdr:cNvPr id="3008097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4719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275</xdr:row>
      <xdr:rowOff>47625</xdr:rowOff>
    </xdr:from>
    <xdr:to>
      <xdr:col>23</xdr:col>
      <xdr:colOff>219075</xdr:colOff>
      <xdr:row>275</xdr:row>
      <xdr:rowOff>123825</xdr:rowOff>
    </xdr:to>
    <xdr:pic>
      <xdr:nvPicPr>
        <xdr:cNvPr id="3008098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4719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275</xdr:row>
      <xdr:rowOff>47625</xdr:rowOff>
    </xdr:from>
    <xdr:to>
      <xdr:col>23</xdr:col>
      <xdr:colOff>314325</xdr:colOff>
      <xdr:row>275</xdr:row>
      <xdr:rowOff>123825</xdr:rowOff>
    </xdr:to>
    <xdr:pic>
      <xdr:nvPicPr>
        <xdr:cNvPr id="3008099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4719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275</xdr:row>
      <xdr:rowOff>47625</xdr:rowOff>
    </xdr:from>
    <xdr:to>
      <xdr:col>23</xdr:col>
      <xdr:colOff>419100</xdr:colOff>
      <xdr:row>275</xdr:row>
      <xdr:rowOff>123825</xdr:rowOff>
    </xdr:to>
    <xdr:pic>
      <xdr:nvPicPr>
        <xdr:cNvPr id="3008100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4719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275</xdr:row>
      <xdr:rowOff>47625</xdr:rowOff>
    </xdr:from>
    <xdr:to>
      <xdr:col>23</xdr:col>
      <xdr:colOff>523875</xdr:colOff>
      <xdr:row>275</xdr:row>
      <xdr:rowOff>123825</xdr:rowOff>
    </xdr:to>
    <xdr:pic>
      <xdr:nvPicPr>
        <xdr:cNvPr id="3008101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4719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275</xdr:row>
      <xdr:rowOff>47625</xdr:rowOff>
    </xdr:from>
    <xdr:to>
      <xdr:col>24</xdr:col>
      <xdr:colOff>9525</xdr:colOff>
      <xdr:row>275</xdr:row>
      <xdr:rowOff>123825</xdr:rowOff>
    </xdr:to>
    <xdr:pic>
      <xdr:nvPicPr>
        <xdr:cNvPr id="3008102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4719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280</xdr:row>
      <xdr:rowOff>47625</xdr:rowOff>
    </xdr:from>
    <xdr:to>
      <xdr:col>23</xdr:col>
      <xdr:colOff>114300</xdr:colOff>
      <xdr:row>280</xdr:row>
      <xdr:rowOff>123825</xdr:rowOff>
    </xdr:to>
    <xdr:pic>
      <xdr:nvPicPr>
        <xdr:cNvPr id="3008103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552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280</xdr:row>
      <xdr:rowOff>47625</xdr:rowOff>
    </xdr:from>
    <xdr:to>
      <xdr:col>23</xdr:col>
      <xdr:colOff>219075</xdr:colOff>
      <xdr:row>280</xdr:row>
      <xdr:rowOff>123825</xdr:rowOff>
    </xdr:to>
    <xdr:pic>
      <xdr:nvPicPr>
        <xdr:cNvPr id="3008104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552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283</xdr:row>
      <xdr:rowOff>47625</xdr:rowOff>
    </xdr:from>
    <xdr:to>
      <xdr:col>23</xdr:col>
      <xdr:colOff>114300</xdr:colOff>
      <xdr:row>283</xdr:row>
      <xdr:rowOff>123825</xdr:rowOff>
    </xdr:to>
    <xdr:pic>
      <xdr:nvPicPr>
        <xdr:cNvPr id="3008105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6015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283</xdr:row>
      <xdr:rowOff>47625</xdr:rowOff>
    </xdr:from>
    <xdr:to>
      <xdr:col>23</xdr:col>
      <xdr:colOff>219075</xdr:colOff>
      <xdr:row>283</xdr:row>
      <xdr:rowOff>123825</xdr:rowOff>
    </xdr:to>
    <xdr:pic>
      <xdr:nvPicPr>
        <xdr:cNvPr id="3008106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6015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283</xdr:row>
      <xdr:rowOff>47625</xdr:rowOff>
    </xdr:from>
    <xdr:to>
      <xdr:col>23</xdr:col>
      <xdr:colOff>314325</xdr:colOff>
      <xdr:row>283</xdr:row>
      <xdr:rowOff>123825</xdr:rowOff>
    </xdr:to>
    <xdr:pic>
      <xdr:nvPicPr>
        <xdr:cNvPr id="3008107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6015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283</xdr:row>
      <xdr:rowOff>47625</xdr:rowOff>
    </xdr:from>
    <xdr:to>
      <xdr:col>23</xdr:col>
      <xdr:colOff>419100</xdr:colOff>
      <xdr:row>283</xdr:row>
      <xdr:rowOff>123825</xdr:rowOff>
    </xdr:to>
    <xdr:pic>
      <xdr:nvPicPr>
        <xdr:cNvPr id="3008108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6015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283</xdr:row>
      <xdr:rowOff>47625</xdr:rowOff>
    </xdr:from>
    <xdr:to>
      <xdr:col>23</xdr:col>
      <xdr:colOff>523875</xdr:colOff>
      <xdr:row>283</xdr:row>
      <xdr:rowOff>123825</xdr:rowOff>
    </xdr:to>
    <xdr:pic>
      <xdr:nvPicPr>
        <xdr:cNvPr id="3008109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6015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283</xdr:row>
      <xdr:rowOff>47625</xdr:rowOff>
    </xdr:from>
    <xdr:to>
      <xdr:col>24</xdr:col>
      <xdr:colOff>9525</xdr:colOff>
      <xdr:row>283</xdr:row>
      <xdr:rowOff>123825</xdr:rowOff>
    </xdr:to>
    <xdr:pic>
      <xdr:nvPicPr>
        <xdr:cNvPr id="3008110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6015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285</xdr:row>
      <xdr:rowOff>47625</xdr:rowOff>
    </xdr:from>
    <xdr:to>
      <xdr:col>23</xdr:col>
      <xdr:colOff>114300</xdr:colOff>
      <xdr:row>285</xdr:row>
      <xdr:rowOff>123825</xdr:rowOff>
    </xdr:to>
    <xdr:pic>
      <xdr:nvPicPr>
        <xdr:cNvPr id="3008111" name="Рисунок 4514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633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285</xdr:row>
      <xdr:rowOff>47625</xdr:rowOff>
    </xdr:from>
    <xdr:to>
      <xdr:col>23</xdr:col>
      <xdr:colOff>219075</xdr:colOff>
      <xdr:row>285</xdr:row>
      <xdr:rowOff>123825</xdr:rowOff>
    </xdr:to>
    <xdr:pic>
      <xdr:nvPicPr>
        <xdr:cNvPr id="3008112" name="Рисунок 4514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633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285</xdr:row>
      <xdr:rowOff>47625</xdr:rowOff>
    </xdr:from>
    <xdr:to>
      <xdr:col>23</xdr:col>
      <xdr:colOff>314325</xdr:colOff>
      <xdr:row>285</xdr:row>
      <xdr:rowOff>123825</xdr:rowOff>
    </xdr:to>
    <xdr:pic>
      <xdr:nvPicPr>
        <xdr:cNvPr id="3008113" name="Рисунок 4514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633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285</xdr:row>
      <xdr:rowOff>47625</xdr:rowOff>
    </xdr:from>
    <xdr:to>
      <xdr:col>23</xdr:col>
      <xdr:colOff>419100</xdr:colOff>
      <xdr:row>285</xdr:row>
      <xdr:rowOff>123825</xdr:rowOff>
    </xdr:to>
    <xdr:pic>
      <xdr:nvPicPr>
        <xdr:cNvPr id="3008114" name="Рисунок 4514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633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285</xdr:row>
      <xdr:rowOff>47625</xdr:rowOff>
    </xdr:from>
    <xdr:to>
      <xdr:col>23</xdr:col>
      <xdr:colOff>523875</xdr:colOff>
      <xdr:row>285</xdr:row>
      <xdr:rowOff>123825</xdr:rowOff>
    </xdr:to>
    <xdr:pic>
      <xdr:nvPicPr>
        <xdr:cNvPr id="3008115" name="Рисунок 4514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633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289</xdr:row>
      <xdr:rowOff>47625</xdr:rowOff>
    </xdr:from>
    <xdr:to>
      <xdr:col>23</xdr:col>
      <xdr:colOff>114300</xdr:colOff>
      <xdr:row>289</xdr:row>
      <xdr:rowOff>123825</xdr:rowOff>
    </xdr:to>
    <xdr:pic>
      <xdr:nvPicPr>
        <xdr:cNvPr id="3008116" name="Рисунок 45140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6986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289</xdr:row>
      <xdr:rowOff>47625</xdr:rowOff>
    </xdr:from>
    <xdr:to>
      <xdr:col>23</xdr:col>
      <xdr:colOff>219075</xdr:colOff>
      <xdr:row>289</xdr:row>
      <xdr:rowOff>123825</xdr:rowOff>
    </xdr:to>
    <xdr:pic>
      <xdr:nvPicPr>
        <xdr:cNvPr id="3008117" name="Рисунок 45140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6986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289</xdr:row>
      <xdr:rowOff>47625</xdr:rowOff>
    </xdr:from>
    <xdr:to>
      <xdr:col>23</xdr:col>
      <xdr:colOff>314325</xdr:colOff>
      <xdr:row>289</xdr:row>
      <xdr:rowOff>123825</xdr:rowOff>
    </xdr:to>
    <xdr:pic>
      <xdr:nvPicPr>
        <xdr:cNvPr id="3008118" name="Рисунок 45140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6986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289</xdr:row>
      <xdr:rowOff>47625</xdr:rowOff>
    </xdr:from>
    <xdr:to>
      <xdr:col>23</xdr:col>
      <xdr:colOff>419100</xdr:colOff>
      <xdr:row>289</xdr:row>
      <xdr:rowOff>123825</xdr:rowOff>
    </xdr:to>
    <xdr:pic>
      <xdr:nvPicPr>
        <xdr:cNvPr id="3008119" name="Рисунок 45140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6986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289</xdr:row>
      <xdr:rowOff>47625</xdr:rowOff>
    </xdr:from>
    <xdr:to>
      <xdr:col>23</xdr:col>
      <xdr:colOff>523875</xdr:colOff>
      <xdr:row>289</xdr:row>
      <xdr:rowOff>123825</xdr:rowOff>
    </xdr:to>
    <xdr:pic>
      <xdr:nvPicPr>
        <xdr:cNvPr id="3008120" name="Рисунок 45141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6986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290</xdr:row>
      <xdr:rowOff>47625</xdr:rowOff>
    </xdr:from>
    <xdr:to>
      <xdr:col>23</xdr:col>
      <xdr:colOff>114300</xdr:colOff>
      <xdr:row>290</xdr:row>
      <xdr:rowOff>123825</xdr:rowOff>
    </xdr:to>
    <xdr:pic>
      <xdr:nvPicPr>
        <xdr:cNvPr id="3008121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71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290</xdr:row>
      <xdr:rowOff>47625</xdr:rowOff>
    </xdr:from>
    <xdr:to>
      <xdr:col>23</xdr:col>
      <xdr:colOff>219075</xdr:colOff>
      <xdr:row>290</xdr:row>
      <xdr:rowOff>123825</xdr:rowOff>
    </xdr:to>
    <xdr:pic>
      <xdr:nvPicPr>
        <xdr:cNvPr id="3008122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71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290</xdr:row>
      <xdr:rowOff>47625</xdr:rowOff>
    </xdr:from>
    <xdr:to>
      <xdr:col>23</xdr:col>
      <xdr:colOff>314325</xdr:colOff>
      <xdr:row>290</xdr:row>
      <xdr:rowOff>123825</xdr:rowOff>
    </xdr:to>
    <xdr:pic>
      <xdr:nvPicPr>
        <xdr:cNvPr id="3008123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71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290</xdr:row>
      <xdr:rowOff>47625</xdr:rowOff>
    </xdr:from>
    <xdr:to>
      <xdr:col>23</xdr:col>
      <xdr:colOff>419100</xdr:colOff>
      <xdr:row>290</xdr:row>
      <xdr:rowOff>123825</xdr:rowOff>
    </xdr:to>
    <xdr:pic>
      <xdr:nvPicPr>
        <xdr:cNvPr id="3008124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71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290</xdr:row>
      <xdr:rowOff>47625</xdr:rowOff>
    </xdr:from>
    <xdr:to>
      <xdr:col>23</xdr:col>
      <xdr:colOff>523875</xdr:colOff>
      <xdr:row>290</xdr:row>
      <xdr:rowOff>123825</xdr:rowOff>
    </xdr:to>
    <xdr:pic>
      <xdr:nvPicPr>
        <xdr:cNvPr id="3008125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71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293</xdr:row>
      <xdr:rowOff>47625</xdr:rowOff>
    </xdr:from>
    <xdr:to>
      <xdr:col>23</xdr:col>
      <xdr:colOff>114300</xdr:colOff>
      <xdr:row>293</xdr:row>
      <xdr:rowOff>123825</xdr:rowOff>
    </xdr:to>
    <xdr:pic>
      <xdr:nvPicPr>
        <xdr:cNvPr id="3008126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7634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293</xdr:row>
      <xdr:rowOff>47625</xdr:rowOff>
    </xdr:from>
    <xdr:to>
      <xdr:col>23</xdr:col>
      <xdr:colOff>219075</xdr:colOff>
      <xdr:row>293</xdr:row>
      <xdr:rowOff>123825</xdr:rowOff>
    </xdr:to>
    <xdr:pic>
      <xdr:nvPicPr>
        <xdr:cNvPr id="3008127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7634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293</xdr:row>
      <xdr:rowOff>47625</xdr:rowOff>
    </xdr:from>
    <xdr:to>
      <xdr:col>23</xdr:col>
      <xdr:colOff>314325</xdr:colOff>
      <xdr:row>293</xdr:row>
      <xdr:rowOff>123825</xdr:rowOff>
    </xdr:to>
    <xdr:pic>
      <xdr:nvPicPr>
        <xdr:cNvPr id="3008128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7634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293</xdr:row>
      <xdr:rowOff>47625</xdr:rowOff>
    </xdr:from>
    <xdr:to>
      <xdr:col>23</xdr:col>
      <xdr:colOff>419100</xdr:colOff>
      <xdr:row>293</xdr:row>
      <xdr:rowOff>123825</xdr:rowOff>
    </xdr:to>
    <xdr:pic>
      <xdr:nvPicPr>
        <xdr:cNvPr id="3008129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7634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293</xdr:row>
      <xdr:rowOff>47625</xdr:rowOff>
    </xdr:from>
    <xdr:to>
      <xdr:col>23</xdr:col>
      <xdr:colOff>523875</xdr:colOff>
      <xdr:row>293</xdr:row>
      <xdr:rowOff>123825</xdr:rowOff>
    </xdr:to>
    <xdr:pic>
      <xdr:nvPicPr>
        <xdr:cNvPr id="3008130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7634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293</xdr:row>
      <xdr:rowOff>47625</xdr:rowOff>
    </xdr:from>
    <xdr:to>
      <xdr:col>24</xdr:col>
      <xdr:colOff>9525</xdr:colOff>
      <xdr:row>293</xdr:row>
      <xdr:rowOff>123825</xdr:rowOff>
    </xdr:to>
    <xdr:pic>
      <xdr:nvPicPr>
        <xdr:cNvPr id="3008131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7634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08132" name="Рисунок 6153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</xdr:row>
      <xdr:rowOff>47625</xdr:rowOff>
    </xdr:from>
    <xdr:to>
      <xdr:col>23</xdr:col>
      <xdr:colOff>219075</xdr:colOff>
      <xdr:row>23</xdr:row>
      <xdr:rowOff>123825</xdr:rowOff>
    </xdr:to>
    <xdr:pic>
      <xdr:nvPicPr>
        <xdr:cNvPr id="3008133" name="Рисунок 6153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</xdr:row>
      <xdr:rowOff>47625</xdr:rowOff>
    </xdr:from>
    <xdr:to>
      <xdr:col>23</xdr:col>
      <xdr:colOff>314325</xdr:colOff>
      <xdr:row>23</xdr:row>
      <xdr:rowOff>123825</xdr:rowOff>
    </xdr:to>
    <xdr:pic>
      <xdr:nvPicPr>
        <xdr:cNvPr id="3008134" name="Рисунок 6153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</xdr:row>
      <xdr:rowOff>47625</xdr:rowOff>
    </xdr:from>
    <xdr:to>
      <xdr:col>23</xdr:col>
      <xdr:colOff>419100</xdr:colOff>
      <xdr:row>23</xdr:row>
      <xdr:rowOff>123825</xdr:rowOff>
    </xdr:to>
    <xdr:pic>
      <xdr:nvPicPr>
        <xdr:cNvPr id="3008135" name="Рисунок 6153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</xdr:row>
      <xdr:rowOff>47625</xdr:rowOff>
    </xdr:from>
    <xdr:to>
      <xdr:col>23</xdr:col>
      <xdr:colOff>523875</xdr:colOff>
      <xdr:row>23</xdr:row>
      <xdr:rowOff>123825</xdr:rowOff>
    </xdr:to>
    <xdr:pic>
      <xdr:nvPicPr>
        <xdr:cNvPr id="3008136" name="Рисунок 44963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08137" name="Рисунок 44963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</xdr:row>
      <xdr:rowOff>47625</xdr:rowOff>
    </xdr:from>
    <xdr:to>
      <xdr:col>23</xdr:col>
      <xdr:colOff>114300</xdr:colOff>
      <xdr:row>12</xdr:row>
      <xdr:rowOff>123825</xdr:rowOff>
    </xdr:to>
    <xdr:pic>
      <xdr:nvPicPr>
        <xdr:cNvPr id="300813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</xdr:row>
      <xdr:rowOff>47625</xdr:rowOff>
    </xdr:from>
    <xdr:to>
      <xdr:col>23</xdr:col>
      <xdr:colOff>219075</xdr:colOff>
      <xdr:row>12</xdr:row>
      <xdr:rowOff>123825</xdr:rowOff>
    </xdr:to>
    <xdr:pic>
      <xdr:nvPicPr>
        <xdr:cNvPr id="300813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</xdr:row>
      <xdr:rowOff>47625</xdr:rowOff>
    </xdr:from>
    <xdr:to>
      <xdr:col>23</xdr:col>
      <xdr:colOff>314325</xdr:colOff>
      <xdr:row>12</xdr:row>
      <xdr:rowOff>123825</xdr:rowOff>
    </xdr:to>
    <xdr:pic>
      <xdr:nvPicPr>
        <xdr:cNvPr id="300814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</xdr:row>
      <xdr:rowOff>47625</xdr:rowOff>
    </xdr:from>
    <xdr:to>
      <xdr:col>23</xdr:col>
      <xdr:colOff>419100</xdr:colOff>
      <xdr:row>12</xdr:row>
      <xdr:rowOff>123825</xdr:rowOff>
    </xdr:to>
    <xdr:pic>
      <xdr:nvPicPr>
        <xdr:cNvPr id="300814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12</xdr:row>
      <xdr:rowOff>47625</xdr:rowOff>
    </xdr:from>
    <xdr:to>
      <xdr:col>23</xdr:col>
      <xdr:colOff>523875</xdr:colOff>
      <xdr:row>12</xdr:row>
      <xdr:rowOff>123825</xdr:rowOff>
    </xdr:to>
    <xdr:pic>
      <xdr:nvPicPr>
        <xdr:cNvPr id="300814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0814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</xdr:row>
      <xdr:rowOff>47625</xdr:rowOff>
    </xdr:from>
    <xdr:to>
      <xdr:col>23</xdr:col>
      <xdr:colOff>114300</xdr:colOff>
      <xdr:row>13</xdr:row>
      <xdr:rowOff>123825</xdr:rowOff>
    </xdr:to>
    <xdr:pic>
      <xdr:nvPicPr>
        <xdr:cNvPr id="300814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</xdr:row>
      <xdr:rowOff>47625</xdr:rowOff>
    </xdr:from>
    <xdr:to>
      <xdr:col>23</xdr:col>
      <xdr:colOff>219075</xdr:colOff>
      <xdr:row>13</xdr:row>
      <xdr:rowOff>123825</xdr:rowOff>
    </xdr:to>
    <xdr:pic>
      <xdr:nvPicPr>
        <xdr:cNvPr id="300814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</xdr:row>
      <xdr:rowOff>47625</xdr:rowOff>
    </xdr:from>
    <xdr:to>
      <xdr:col>23</xdr:col>
      <xdr:colOff>314325</xdr:colOff>
      <xdr:row>13</xdr:row>
      <xdr:rowOff>123825</xdr:rowOff>
    </xdr:to>
    <xdr:pic>
      <xdr:nvPicPr>
        <xdr:cNvPr id="300814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</xdr:row>
      <xdr:rowOff>47625</xdr:rowOff>
    </xdr:from>
    <xdr:to>
      <xdr:col>23</xdr:col>
      <xdr:colOff>419100</xdr:colOff>
      <xdr:row>13</xdr:row>
      <xdr:rowOff>123825</xdr:rowOff>
    </xdr:to>
    <xdr:pic>
      <xdr:nvPicPr>
        <xdr:cNvPr id="300814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</xdr:row>
      <xdr:rowOff>47625</xdr:rowOff>
    </xdr:from>
    <xdr:to>
      <xdr:col>23</xdr:col>
      <xdr:colOff>523875</xdr:colOff>
      <xdr:row>13</xdr:row>
      <xdr:rowOff>123825</xdr:rowOff>
    </xdr:to>
    <xdr:pic>
      <xdr:nvPicPr>
        <xdr:cNvPr id="300814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0814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</xdr:row>
      <xdr:rowOff>47625</xdr:rowOff>
    </xdr:from>
    <xdr:to>
      <xdr:col>23</xdr:col>
      <xdr:colOff>114300</xdr:colOff>
      <xdr:row>14</xdr:row>
      <xdr:rowOff>123825</xdr:rowOff>
    </xdr:to>
    <xdr:pic>
      <xdr:nvPicPr>
        <xdr:cNvPr id="300815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</xdr:row>
      <xdr:rowOff>47625</xdr:rowOff>
    </xdr:from>
    <xdr:to>
      <xdr:col>23</xdr:col>
      <xdr:colOff>219075</xdr:colOff>
      <xdr:row>14</xdr:row>
      <xdr:rowOff>123825</xdr:rowOff>
    </xdr:to>
    <xdr:pic>
      <xdr:nvPicPr>
        <xdr:cNvPr id="300815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</xdr:row>
      <xdr:rowOff>47625</xdr:rowOff>
    </xdr:from>
    <xdr:to>
      <xdr:col>23</xdr:col>
      <xdr:colOff>314325</xdr:colOff>
      <xdr:row>14</xdr:row>
      <xdr:rowOff>123825</xdr:rowOff>
    </xdr:to>
    <xdr:pic>
      <xdr:nvPicPr>
        <xdr:cNvPr id="300815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</xdr:row>
      <xdr:rowOff>47625</xdr:rowOff>
    </xdr:from>
    <xdr:to>
      <xdr:col>23</xdr:col>
      <xdr:colOff>419100</xdr:colOff>
      <xdr:row>14</xdr:row>
      <xdr:rowOff>123825</xdr:rowOff>
    </xdr:to>
    <xdr:pic>
      <xdr:nvPicPr>
        <xdr:cNvPr id="300815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</xdr:row>
      <xdr:rowOff>47625</xdr:rowOff>
    </xdr:from>
    <xdr:to>
      <xdr:col>23</xdr:col>
      <xdr:colOff>523875</xdr:colOff>
      <xdr:row>14</xdr:row>
      <xdr:rowOff>123825</xdr:rowOff>
    </xdr:to>
    <xdr:pic>
      <xdr:nvPicPr>
        <xdr:cNvPr id="300815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</xdr:row>
      <xdr:rowOff>47625</xdr:rowOff>
    </xdr:from>
    <xdr:to>
      <xdr:col>24</xdr:col>
      <xdr:colOff>9525</xdr:colOff>
      <xdr:row>14</xdr:row>
      <xdr:rowOff>123825</xdr:rowOff>
    </xdr:to>
    <xdr:pic>
      <xdr:nvPicPr>
        <xdr:cNvPr id="300815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</xdr:row>
      <xdr:rowOff>47625</xdr:rowOff>
    </xdr:from>
    <xdr:to>
      <xdr:col>23</xdr:col>
      <xdr:colOff>114300</xdr:colOff>
      <xdr:row>17</xdr:row>
      <xdr:rowOff>123825</xdr:rowOff>
    </xdr:to>
    <xdr:pic>
      <xdr:nvPicPr>
        <xdr:cNvPr id="300815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</xdr:row>
      <xdr:rowOff>47625</xdr:rowOff>
    </xdr:from>
    <xdr:to>
      <xdr:col>23</xdr:col>
      <xdr:colOff>219075</xdr:colOff>
      <xdr:row>17</xdr:row>
      <xdr:rowOff>123825</xdr:rowOff>
    </xdr:to>
    <xdr:pic>
      <xdr:nvPicPr>
        <xdr:cNvPr id="300815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</xdr:row>
      <xdr:rowOff>47625</xdr:rowOff>
    </xdr:from>
    <xdr:to>
      <xdr:col>23</xdr:col>
      <xdr:colOff>314325</xdr:colOff>
      <xdr:row>17</xdr:row>
      <xdr:rowOff>123825</xdr:rowOff>
    </xdr:to>
    <xdr:pic>
      <xdr:nvPicPr>
        <xdr:cNvPr id="300815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</xdr:row>
      <xdr:rowOff>47625</xdr:rowOff>
    </xdr:from>
    <xdr:to>
      <xdr:col>23</xdr:col>
      <xdr:colOff>419100</xdr:colOff>
      <xdr:row>17</xdr:row>
      <xdr:rowOff>123825</xdr:rowOff>
    </xdr:to>
    <xdr:pic>
      <xdr:nvPicPr>
        <xdr:cNvPr id="300815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</xdr:row>
      <xdr:rowOff>47625</xdr:rowOff>
    </xdr:from>
    <xdr:to>
      <xdr:col>23</xdr:col>
      <xdr:colOff>523875</xdr:colOff>
      <xdr:row>17</xdr:row>
      <xdr:rowOff>123825</xdr:rowOff>
    </xdr:to>
    <xdr:pic>
      <xdr:nvPicPr>
        <xdr:cNvPr id="300816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0816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</xdr:row>
      <xdr:rowOff>47625</xdr:rowOff>
    </xdr:from>
    <xdr:to>
      <xdr:col>23</xdr:col>
      <xdr:colOff>114300</xdr:colOff>
      <xdr:row>18</xdr:row>
      <xdr:rowOff>123825</xdr:rowOff>
    </xdr:to>
    <xdr:pic>
      <xdr:nvPicPr>
        <xdr:cNvPr id="300816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</xdr:row>
      <xdr:rowOff>47625</xdr:rowOff>
    </xdr:from>
    <xdr:to>
      <xdr:col>23</xdr:col>
      <xdr:colOff>219075</xdr:colOff>
      <xdr:row>18</xdr:row>
      <xdr:rowOff>123825</xdr:rowOff>
    </xdr:to>
    <xdr:pic>
      <xdr:nvPicPr>
        <xdr:cNvPr id="300816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</xdr:row>
      <xdr:rowOff>47625</xdr:rowOff>
    </xdr:from>
    <xdr:to>
      <xdr:col>23</xdr:col>
      <xdr:colOff>314325</xdr:colOff>
      <xdr:row>18</xdr:row>
      <xdr:rowOff>123825</xdr:rowOff>
    </xdr:to>
    <xdr:pic>
      <xdr:nvPicPr>
        <xdr:cNvPr id="300816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</xdr:row>
      <xdr:rowOff>47625</xdr:rowOff>
    </xdr:from>
    <xdr:to>
      <xdr:col>23</xdr:col>
      <xdr:colOff>419100</xdr:colOff>
      <xdr:row>18</xdr:row>
      <xdr:rowOff>123825</xdr:rowOff>
    </xdr:to>
    <xdr:pic>
      <xdr:nvPicPr>
        <xdr:cNvPr id="300816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</xdr:row>
      <xdr:rowOff>47625</xdr:rowOff>
    </xdr:from>
    <xdr:to>
      <xdr:col>23</xdr:col>
      <xdr:colOff>523875</xdr:colOff>
      <xdr:row>18</xdr:row>
      <xdr:rowOff>123825</xdr:rowOff>
    </xdr:to>
    <xdr:pic>
      <xdr:nvPicPr>
        <xdr:cNvPr id="300816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</xdr:row>
      <xdr:rowOff>47625</xdr:rowOff>
    </xdr:from>
    <xdr:to>
      <xdr:col>24</xdr:col>
      <xdr:colOff>9525</xdr:colOff>
      <xdr:row>18</xdr:row>
      <xdr:rowOff>123825</xdr:rowOff>
    </xdr:to>
    <xdr:pic>
      <xdr:nvPicPr>
        <xdr:cNvPr id="300816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0816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</xdr:row>
      <xdr:rowOff>47625</xdr:rowOff>
    </xdr:from>
    <xdr:to>
      <xdr:col>23</xdr:col>
      <xdr:colOff>219075</xdr:colOff>
      <xdr:row>21</xdr:row>
      <xdr:rowOff>123825</xdr:rowOff>
    </xdr:to>
    <xdr:pic>
      <xdr:nvPicPr>
        <xdr:cNvPr id="300816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</xdr:row>
      <xdr:rowOff>47625</xdr:rowOff>
    </xdr:from>
    <xdr:to>
      <xdr:col>23</xdr:col>
      <xdr:colOff>314325</xdr:colOff>
      <xdr:row>21</xdr:row>
      <xdr:rowOff>123825</xdr:rowOff>
    </xdr:to>
    <xdr:pic>
      <xdr:nvPicPr>
        <xdr:cNvPr id="300817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</xdr:row>
      <xdr:rowOff>47625</xdr:rowOff>
    </xdr:from>
    <xdr:to>
      <xdr:col>23</xdr:col>
      <xdr:colOff>419100</xdr:colOff>
      <xdr:row>21</xdr:row>
      <xdr:rowOff>123825</xdr:rowOff>
    </xdr:to>
    <xdr:pic>
      <xdr:nvPicPr>
        <xdr:cNvPr id="300817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</xdr:row>
      <xdr:rowOff>47625</xdr:rowOff>
    </xdr:from>
    <xdr:to>
      <xdr:col>23</xdr:col>
      <xdr:colOff>523875</xdr:colOff>
      <xdr:row>21</xdr:row>
      <xdr:rowOff>123825</xdr:rowOff>
    </xdr:to>
    <xdr:pic>
      <xdr:nvPicPr>
        <xdr:cNvPr id="300817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0817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</xdr:row>
      <xdr:rowOff>47625</xdr:rowOff>
    </xdr:from>
    <xdr:to>
      <xdr:col>23</xdr:col>
      <xdr:colOff>114300</xdr:colOff>
      <xdr:row>22</xdr:row>
      <xdr:rowOff>123825</xdr:rowOff>
    </xdr:to>
    <xdr:pic>
      <xdr:nvPicPr>
        <xdr:cNvPr id="300817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</xdr:row>
      <xdr:rowOff>47625</xdr:rowOff>
    </xdr:from>
    <xdr:to>
      <xdr:col>23</xdr:col>
      <xdr:colOff>219075</xdr:colOff>
      <xdr:row>22</xdr:row>
      <xdr:rowOff>123825</xdr:rowOff>
    </xdr:to>
    <xdr:pic>
      <xdr:nvPicPr>
        <xdr:cNvPr id="300817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</xdr:row>
      <xdr:rowOff>47625</xdr:rowOff>
    </xdr:from>
    <xdr:to>
      <xdr:col>23</xdr:col>
      <xdr:colOff>314325</xdr:colOff>
      <xdr:row>22</xdr:row>
      <xdr:rowOff>123825</xdr:rowOff>
    </xdr:to>
    <xdr:pic>
      <xdr:nvPicPr>
        <xdr:cNvPr id="300817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</xdr:row>
      <xdr:rowOff>47625</xdr:rowOff>
    </xdr:from>
    <xdr:to>
      <xdr:col>23</xdr:col>
      <xdr:colOff>419100</xdr:colOff>
      <xdr:row>22</xdr:row>
      <xdr:rowOff>123825</xdr:rowOff>
    </xdr:to>
    <xdr:pic>
      <xdr:nvPicPr>
        <xdr:cNvPr id="300817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</xdr:row>
      <xdr:rowOff>47625</xdr:rowOff>
    </xdr:from>
    <xdr:to>
      <xdr:col>23</xdr:col>
      <xdr:colOff>523875</xdr:colOff>
      <xdr:row>22</xdr:row>
      <xdr:rowOff>123825</xdr:rowOff>
    </xdr:to>
    <xdr:pic>
      <xdr:nvPicPr>
        <xdr:cNvPr id="300817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0817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0818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</xdr:row>
      <xdr:rowOff>47625</xdr:rowOff>
    </xdr:from>
    <xdr:to>
      <xdr:col>23</xdr:col>
      <xdr:colOff>219075</xdr:colOff>
      <xdr:row>23</xdr:row>
      <xdr:rowOff>123825</xdr:rowOff>
    </xdr:to>
    <xdr:pic>
      <xdr:nvPicPr>
        <xdr:cNvPr id="300818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</xdr:row>
      <xdr:rowOff>47625</xdr:rowOff>
    </xdr:from>
    <xdr:to>
      <xdr:col>23</xdr:col>
      <xdr:colOff>314325</xdr:colOff>
      <xdr:row>23</xdr:row>
      <xdr:rowOff>123825</xdr:rowOff>
    </xdr:to>
    <xdr:pic>
      <xdr:nvPicPr>
        <xdr:cNvPr id="300818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</xdr:row>
      <xdr:rowOff>47625</xdr:rowOff>
    </xdr:from>
    <xdr:to>
      <xdr:col>23</xdr:col>
      <xdr:colOff>419100</xdr:colOff>
      <xdr:row>23</xdr:row>
      <xdr:rowOff>123825</xdr:rowOff>
    </xdr:to>
    <xdr:pic>
      <xdr:nvPicPr>
        <xdr:cNvPr id="300818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</xdr:row>
      <xdr:rowOff>47625</xdr:rowOff>
    </xdr:from>
    <xdr:to>
      <xdr:col>23</xdr:col>
      <xdr:colOff>523875</xdr:colOff>
      <xdr:row>23</xdr:row>
      <xdr:rowOff>123825</xdr:rowOff>
    </xdr:to>
    <xdr:pic>
      <xdr:nvPicPr>
        <xdr:cNvPr id="300818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0818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</xdr:row>
      <xdr:rowOff>47625</xdr:rowOff>
    </xdr:from>
    <xdr:to>
      <xdr:col>23</xdr:col>
      <xdr:colOff>114300</xdr:colOff>
      <xdr:row>24</xdr:row>
      <xdr:rowOff>123825</xdr:rowOff>
    </xdr:to>
    <xdr:pic>
      <xdr:nvPicPr>
        <xdr:cNvPr id="300818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</xdr:row>
      <xdr:rowOff>47625</xdr:rowOff>
    </xdr:from>
    <xdr:to>
      <xdr:col>23</xdr:col>
      <xdr:colOff>219075</xdr:colOff>
      <xdr:row>24</xdr:row>
      <xdr:rowOff>123825</xdr:rowOff>
    </xdr:to>
    <xdr:pic>
      <xdr:nvPicPr>
        <xdr:cNvPr id="300818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</xdr:row>
      <xdr:rowOff>47625</xdr:rowOff>
    </xdr:from>
    <xdr:to>
      <xdr:col>23</xdr:col>
      <xdr:colOff>314325</xdr:colOff>
      <xdr:row>24</xdr:row>
      <xdr:rowOff>123825</xdr:rowOff>
    </xdr:to>
    <xdr:pic>
      <xdr:nvPicPr>
        <xdr:cNvPr id="300818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</xdr:row>
      <xdr:rowOff>47625</xdr:rowOff>
    </xdr:from>
    <xdr:to>
      <xdr:col>23</xdr:col>
      <xdr:colOff>419100</xdr:colOff>
      <xdr:row>24</xdr:row>
      <xdr:rowOff>123825</xdr:rowOff>
    </xdr:to>
    <xdr:pic>
      <xdr:nvPicPr>
        <xdr:cNvPr id="300818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</xdr:row>
      <xdr:rowOff>47625</xdr:rowOff>
    </xdr:from>
    <xdr:to>
      <xdr:col>23</xdr:col>
      <xdr:colOff>523875</xdr:colOff>
      <xdr:row>24</xdr:row>
      <xdr:rowOff>123825</xdr:rowOff>
    </xdr:to>
    <xdr:pic>
      <xdr:nvPicPr>
        <xdr:cNvPr id="300819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</xdr:row>
      <xdr:rowOff>47625</xdr:rowOff>
    </xdr:from>
    <xdr:to>
      <xdr:col>24</xdr:col>
      <xdr:colOff>9525</xdr:colOff>
      <xdr:row>24</xdr:row>
      <xdr:rowOff>123825</xdr:rowOff>
    </xdr:to>
    <xdr:pic>
      <xdr:nvPicPr>
        <xdr:cNvPr id="300819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</xdr:row>
      <xdr:rowOff>47625</xdr:rowOff>
    </xdr:from>
    <xdr:to>
      <xdr:col>23</xdr:col>
      <xdr:colOff>114300</xdr:colOff>
      <xdr:row>25</xdr:row>
      <xdr:rowOff>123825</xdr:rowOff>
    </xdr:to>
    <xdr:pic>
      <xdr:nvPicPr>
        <xdr:cNvPr id="300819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</xdr:row>
      <xdr:rowOff>47625</xdr:rowOff>
    </xdr:from>
    <xdr:to>
      <xdr:col>23</xdr:col>
      <xdr:colOff>219075</xdr:colOff>
      <xdr:row>25</xdr:row>
      <xdr:rowOff>123825</xdr:rowOff>
    </xdr:to>
    <xdr:pic>
      <xdr:nvPicPr>
        <xdr:cNvPr id="300819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</xdr:row>
      <xdr:rowOff>47625</xdr:rowOff>
    </xdr:from>
    <xdr:to>
      <xdr:col>23</xdr:col>
      <xdr:colOff>314325</xdr:colOff>
      <xdr:row>25</xdr:row>
      <xdr:rowOff>123825</xdr:rowOff>
    </xdr:to>
    <xdr:pic>
      <xdr:nvPicPr>
        <xdr:cNvPr id="300819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</xdr:row>
      <xdr:rowOff>47625</xdr:rowOff>
    </xdr:from>
    <xdr:to>
      <xdr:col>23</xdr:col>
      <xdr:colOff>419100</xdr:colOff>
      <xdr:row>25</xdr:row>
      <xdr:rowOff>123825</xdr:rowOff>
    </xdr:to>
    <xdr:pic>
      <xdr:nvPicPr>
        <xdr:cNvPr id="300819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</xdr:row>
      <xdr:rowOff>47625</xdr:rowOff>
    </xdr:from>
    <xdr:to>
      <xdr:col>23</xdr:col>
      <xdr:colOff>523875</xdr:colOff>
      <xdr:row>25</xdr:row>
      <xdr:rowOff>123825</xdr:rowOff>
    </xdr:to>
    <xdr:pic>
      <xdr:nvPicPr>
        <xdr:cNvPr id="300819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</xdr:row>
      <xdr:rowOff>47625</xdr:rowOff>
    </xdr:from>
    <xdr:to>
      <xdr:col>24</xdr:col>
      <xdr:colOff>9525</xdr:colOff>
      <xdr:row>25</xdr:row>
      <xdr:rowOff>123825</xdr:rowOff>
    </xdr:to>
    <xdr:pic>
      <xdr:nvPicPr>
        <xdr:cNvPr id="300819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</xdr:row>
      <xdr:rowOff>47625</xdr:rowOff>
    </xdr:from>
    <xdr:to>
      <xdr:col>23</xdr:col>
      <xdr:colOff>114300</xdr:colOff>
      <xdr:row>26</xdr:row>
      <xdr:rowOff>123825</xdr:rowOff>
    </xdr:to>
    <xdr:pic>
      <xdr:nvPicPr>
        <xdr:cNvPr id="300819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</xdr:row>
      <xdr:rowOff>47625</xdr:rowOff>
    </xdr:from>
    <xdr:to>
      <xdr:col>23</xdr:col>
      <xdr:colOff>219075</xdr:colOff>
      <xdr:row>26</xdr:row>
      <xdr:rowOff>123825</xdr:rowOff>
    </xdr:to>
    <xdr:pic>
      <xdr:nvPicPr>
        <xdr:cNvPr id="300819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</xdr:row>
      <xdr:rowOff>47625</xdr:rowOff>
    </xdr:from>
    <xdr:to>
      <xdr:col>23</xdr:col>
      <xdr:colOff>314325</xdr:colOff>
      <xdr:row>26</xdr:row>
      <xdr:rowOff>123825</xdr:rowOff>
    </xdr:to>
    <xdr:pic>
      <xdr:nvPicPr>
        <xdr:cNvPr id="300820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</xdr:row>
      <xdr:rowOff>47625</xdr:rowOff>
    </xdr:from>
    <xdr:to>
      <xdr:col>23</xdr:col>
      <xdr:colOff>419100</xdr:colOff>
      <xdr:row>26</xdr:row>
      <xdr:rowOff>123825</xdr:rowOff>
    </xdr:to>
    <xdr:pic>
      <xdr:nvPicPr>
        <xdr:cNvPr id="300820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</xdr:row>
      <xdr:rowOff>47625</xdr:rowOff>
    </xdr:from>
    <xdr:to>
      <xdr:col>23</xdr:col>
      <xdr:colOff>523875</xdr:colOff>
      <xdr:row>26</xdr:row>
      <xdr:rowOff>123825</xdr:rowOff>
    </xdr:to>
    <xdr:pic>
      <xdr:nvPicPr>
        <xdr:cNvPr id="300820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</xdr:row>
      <xdr:rowOff>47625</xdr:rowOff>
    </xdr:from>
    <xdr:to>
      <xdr:col>24</xdr:col>
      <xdr:colOff>9525</xdr:colOff>
      <xdr:row>26</xdr:row>
      <xdr:rowOff>123825</xdr:rowOff>
    </xdr:to>
    <xdr:pic>
      <xdr:nvPicPr>
        <xdr:cNvPr id="300820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</xdr:row>
      <xdr:rowOff>47625</xdr:rowOff>
    </xdr:from>
    <xdr:to>
      <xdr:col>23</xdr:col>
      <xdr:colOff>114300</xdr:colOff>
      <xdr:row>27</xdr:row>
      <xdr:rowOff>123825</xdr:rowOff>
    </xdr:to>
    <xdr:pic>
      <xdr:nvPicPr>
        <xdr:cNvPr id="300820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</xdr:row>
      <xdr:rowOff>47625</xdr:rowOff>
    </xdr:from>
    <xdr:to>
      <xdr:col>23</xdr:col>
      <xdr:colOff>219075</xdr:colOff>
      <xdr:row>27</xdr:row>
      <xdr:rowOff>123825</xdr:rowOff>
    </xdr:to>
    <xdr:pic>
      <xdr:nvPicPr>
        <xdr:cNvPr id="300820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</xdr:row>
      <xdr:rowOff>47625</xdr:rowOff>
    </xdr:from>
    <xdr:to>
      <xdr:col>23</xdr:col>
      <xdr:colOff>314325</xdr:colOff>
      <xdr:row>27</xdr:row>
      <xdr:rowOff>123825</xdr:rowOff>
    </xdr:to>
    <xdr:pic>
      <xdr:nvPicPr>
        <xdr:cNvPr id="300820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</xdr:row>
      <xdr:rowOff>47625</xdr:rowOff>
    </xdr:from>
    <xdr:to>
      <xdr:col>23</xdr:col>
      <xdr:colOff>419100</xdr:colOff>
      <xdr:row>27</xdr:row>
      <xdr:rowOff>123825</xdr:rowOff>
    </xdr:to>
    <xdr:pic>
      <xdr:nvPicPr>
        <xdr:cNvPr id="300820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</xdr:row>
      <xdr:rowOff>47625</xdr:rowOff>
    </xdr:from>
    <xdr:to>
      <xdr:col>23</xdr:col>
      <xdr:colOff>523875</xdr:colOff>
      <xdr:row>27</xdr:row>
      <xdr:rowOff>123825</xdr:rowOff>
    </xdr:to>
    <xdr:pic>
      <xdr:nvPicPr>
        <xdr:cNvPr id="300820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</xdr:row>
      <xdr:rowOff>47625</xdr:rowOff>
    </xdr:from>
    <xdr:to>
      <xdr:col>24</xdr:col>
      <xdr:colOff>9525</xdr:colOff>
      <xdr:row>27</xdr:row>
      <xdr:rowOff>123825</xdr:rowOff>
    </xdr:to>
    <xdr:pic>
      <xdr:nvPicPr>
        <xdr:cNvPr id="300820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</xdr:row>
      <xdr:rowOff>47625</xdr:rowOff>
    </xdr:from>
    <xdr:to>
      <xdr:col>23</xdr:col>
      <xdr:colOff>114300</xdr:colOff>
      <xdr:row>28</xdr:row>
      <xdr:rowOff>123825</xdr:rowOff>
    </xdr:to>
    <xdr:pic>
      <xdr:nvPicPr>
        <xdr:cNvPr id="300821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</xdr:row>
      <xdr:rowOff>47625</xdr:rowOff>
    </xdr:from>
    <xdr:to>
      <xdr:col>23</xdr:col>
      <xdr:colOff>219075</xdr:colOff>
      <xdr:row>28</xdr:row>
      <xdr:rowOff>123825</xdr:rowOff>
    </xdr:to>
    <xdr:pic>
      <xdr:nvPicPr>
        <xdr:cNvPr id="300821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</xdr:row>
      <xdr:rowOff>47625</xdr:rowOff>
    </xdr:from>
    <xdr:to>
      <xdr:col>23</xdr:col>
      <xdr:colOff>314325</xdr:colOff>
      <xdr:row>28</xdr:row>
      <xdr:rowOff>123825</xdr:rowOff>
    </xdr:to>
    <xdr:pic>
      <xdr:nvPicPr>
        <xdr:cNvPr id="300821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</xdr:row>
      <xdr:rowOff>47625</xdr:rowOff>
    </xdr:from>
    <xdr:to>
      <xdr:col>23</xdr:col>
      <xdr:colOff>419100</xdr:colOff>
      <xdr:row>28</xdr:row>
      <xdr:rowOff>123825</xdr:rowOff>
    </xdr:to>
    <xdr:pic>
      <xdr:nvPicPr>
        <xdr:cNvPr id="300821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</xdr:row>
      <xdr:rowOff>47625</xdr:rowOff>
    </xdr:from>
    <xdr:to>
      <xdr:col>23</xdr:col>
      <xdr:colOff>523875</xdr:colOff>
      <xdr:row>28</xdr:row>
      <xdr:rowOff>123825</xdr:rowOff>
    </xdr:to>
    <xdr:pic>
      <xdr:nvPicPr>
        <xdr:cNvPr id="300821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0821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</xdr:row>
      <xdr:rowOff>47625</xdr:rowOff>
    </xdr:from>
    <xdr:to>
      <xdr:col>23</xdr:col>
      <xdr:colOff>114300</xdr:colOff>
      <xdr:row>31</xdr:row>
      <xdr:rowOff>123825</xdr:rowOff>
    </xdr:to>
    <xdr:pic>
      <xdr:nvPicPr>
        <xdr:cNvPr id="300821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</xdr:row>
      <xdr:rowOff>47625</xdr:rowOff>
    </xdr:from>
    <xdr:to>
      <xdr:col>23</xdr:col>
      <xdr:colOff>219075</xdr:colOff>
      <xdr:row>31</xdr:row>
      <xdr:rowOff>123825</xdr:rowOff>
    </xdr:to>
    <xdr:pic>
      <xdr:nvPicPr>
        <xdr:cNvPr id="300821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</xdr:row>
      <xdr:rowOff>47625</xdr:rowOff>
    </xdr:from>
    <xdr:to>
      <xdr:col>23</xdr:col>
      <xdr:colOff>314325</xdr:colOff>
      <xdr:row>31</xdr:row>
      <xdr:rowOff>123825</xdr:rowOff>
    </xdr:to>
    <xdr:pic>
      <xdr:nvPicPr>
        <xdr:cNvPr id="300821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</xdr:row>
      <xdr:rowOff>47625</xdr:rowOff>
    </xdr:from>
    <xdr:to>
      <xdr:col>23</xdr:col>
      <xdr:colOff>419100</xdr:colOff>
      <xdr:row>31</xdr:row>
      <xdr:rowOff>123825</xdr:rowOff>
    </xdr:to>
    <xdr:pic>
      <xdr:nvPicPr>
        <xdr:cNvPr id="300821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</xdr:row>
      <xdr:rowOff>47625</xdr:rowOff>
    </xdr:from>
    <xdr:to>
      <xdr:col>23</xdr:col>
      <xdr:colOff>523875</xdr:colOff>
      <xdr:row>31</xdr:row>
      <xdr:rowOff>123825</xdr:rowOff>
    </xdr:to>
    <xdr:pic>
      <xdr:nvPicPr>
        <xdr:cNvPr id="300822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</xdr:row>
      <xdr:rowOff>47625</xdr:rowOff>
    </xdr:from>
    <xdr:to>
      <xdr:col>24</xdr:col>
      <xdr:colOff>9525</xdr:colOff>
      <xdr:row>31</xdr:row>
      <xdr:rowOff>123825</xdr:rowOff>
    </xdr:to>
    <xdr:pic>
      <xdr:nvPicPr>
        <xdr:cNvPr id="300822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32</xdr:row>
      <xdr:rowOff>47625</xdr:rowOff>
    </xdr:from>
    <xdr:to>
      <xdr:col>23</xdr:col>
      <xdr:colOff>114300</xdr:colOff>
      <xdr:row>32</xdr:row>
      <xdr:rowOff>123825</xdr:rowOff>
    </xdr:to>
    <xdr:pic>
      <xdr:nvPicPr>
        <xdr:cNvPr id="300822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32</xdr:row>
      <xdr:rowOff>47625</xdr:rowOff>
    </xdr:from>
    <xdr:to>
      <xdr:col>23</xdr:col>
      <xdr:colOff>219075</xdr:colOff>
      <xdr:row>32</xdr:row>
      <xdr:rowOff>123825</xdr:rowOff>
    </xdr:to>
    <xdr:pic>
      <xdr:nvPicPr>
        <xdr:cNvPr id="300822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32</xdr:row>
      <xdr:rowOff>47625</xdr:rowOff>
    </xdr:from>
    <xdr:to>
      <xdr:col>23</xdr:col>
      <xdr:colOff>314325</xdr:colOff>
      <xdr:row>32</xdr:row>
      <xdr:rowOff>123825</xdr:rowOff>
    </xdr:to>
    <xdr:pic>
      <xdr:nvPicPr>
        <xdr:cNvPr id="300822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32</xdr:row>
      <xdr:rowOff>47625</xdr:rowOff>
    </xdr:from>
    <xdr:to>
      <xdr:col>23</xdr:col>
      <xdr:colOff>419100</xdr:colOff>
      <xdr:row>32</xdr:row>
      <xdr:rowOff>123825</xdr:rowOff>
    </xdr:to>
    <xdr:pic>
      <xdr:nvPicPr>
        <xdr:cNvPr id="300822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32</xdr:row>
      <xdr:rowOff>47625</xdr:rowOff>
    </xdr:from>
    <xdr:to>
      <xdr:col>23</xdr:col>
      <xdr:colOff>523875</xdr:colOff>
      <xdr:row>32</xdr:row>
      <xdr:rowOff>123825</xdr:rowOff>
    </xdr:to>
    <xdr:pic>
      <xdr:nvPicPr>
        <xdr:cNvPr id="300822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32</xdr:row>
      <xdr:rowOff>47625</xdr:rowOff>
    </xdr:from>
    <xdr:to>
      <xdr:col>24</xdr:col>
      <xdr:colOff>9525</xdr:colOff>
      <xdr:row>32</xdr:row>
      <xdr:rowOff>123825</xdr:rowOff>
    </xdr:to>
    <xdr:pic>
      <xdr:nvPicPr>
        <xdr:cNvPr id="300822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35</xdr:row>
      <xdr:rowOff>47625</xdr:rowOff>
    </xdr:from>
    <xdr:to>
      <xdr:col>23</xdr:col>
      <xdr:colOff>114300</xdr:colOff>
      <xdr:row>35</xdr:row>
      <xdr:rowOff>123825</xdr:rowOff>
    </xdr:to>
    <xdr:pic>
      <xdr:nvPicPr>
        <xdr:cNvPr id="300822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35</xdr:row>
      <xdr:rowOff>47625</xdr:rowOff>
    </xdr:from>
    <xdr:to>
      <xdr:col>23</xdr:col>
      <xdr:colOff>219075</xdr:colOff>
      <xdr:row>35</xdr:row>
      <xdr:rowOff>123825</xdr:rowOff>
    </xdr:to>
    <xdr:pic>
      <xdr:nvPicPr>
        <xdr:cNvPr id="300822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35</xdr:row>
      <xdr:rowOff>47625</xdr:rowOff>
    </xdr:from>
    <xdr:to>
      <xdr:col>23</xdr:col>
      <xdr:colOff>314325</xdr:colOff>
      <xdr:row>35</xdr:row>
      <xdr:rowOff>123825</xdr:rowOff>
    </xdr:to>
    <xdr:pic>
      <xdr:nvPicPr>
        <xdr:cNvPr id="300823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35</xdr:row>
      <xdr:rowOff>47625</xdr:rowOff>
    </xdr:from>
    <xdr:to>
      <xdr:col>23</xdr:col>
      <xdr:colOff>419100</xdr:colOff>
      <xdr:row>35</xdr:row>
      <xdr:rowOff>123825</xdr:rowOff>
    </xdr:to>
    <xdr:pic>
      <xdr:nvPicPr>
        <xdr:cNvPr id="300823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35</xdr:row>
      <xdr:rowOff>47625</xdr:rowOff>
    </xdr:from>
    <xdr:to>
      <xdr:col>23</xdr:col>
      <xdr:colOff>523875</xdr:colOff>
      <xdr:row>35</xdr:row>
      <xdr:rowOff>123825</xdr:rowOff>
    </xdr:to>
    <xdr:pic>
      <xdr:nvPicPr>
        <xdr:cNvPr id="300823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35</xdr:row>
      <xdr:rowOff>47625</xdr:rowOff>
    </xdr:from>
    <xdr:to>
      <xdr:col>24</xdr:col>
      <xdr:colOff>9525</xdr:colOff>
      <xdr:row>35</xdr:row>
      <xdr:rowOff>123825</xdr:rowOff>
    </xdr:to>
    <xdr:pic>
      <xdr:nvPicPr>
        <xdr:cNvPr id="300823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36</xdr:row>
      <xdr:rowOff>47625</xdr:rowOff>
    </xdr:from>
    <xdr:to>
      <xdr:col>23</xdr:col>
      <xdr:colOff>114300</xdr:colOff>
      <xdr:row>36</xdr:row>
      <xdr:rowOff>123825</xdr:rowOff>
    </xdr:to>
    <xdr:pic>
      <xdr:nvPicPr>
        <xdr:cNvPr id="300823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36</xdr:row>
      <xdr:rowOff>47625</xdr:rowOff>
    </xdr:from>
    <xdr:to>
      <xdr:col>23</xdr:col>
      <xdr:colOff>219075</xdr:colOff>
      <xdr:row>36</xdr:row>
      <xdr:rowOff>123825</xdr:rowOff>
    </xdr:to>
    <xdr:pic>
      <xdr:nvPicPr>
        <xdr:cNvPr id="300823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36</xdr:row>
      <xdr:rowOff>47625</xdr:rowOff>
    </xdr:from>
    <xdr:to>
      <xdr:col>23</xdr:col>
      <xdr:colOff>314325</xdr:colOff>
      <xdr:row>36</xdr:row>
      <xdr:rowOff>123825</xdr:rowOff>
    </xdr:to>
    <xdr:pic>
      <xdr:nvPicPr>
        <xdr:cNvPr id="300823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36</xdr:row>
      <xdr:rowOff>47625</xdr:rowOff>
    </xdr:from>
    <xdr:to>
      <xdr:col>23</xdr:col>
      <xdr:colOff>419100</xdr:colOff>
      <xdr:row>36</xdr:row>
      <xdr:rowOff>123825</xdr:rowOff>
    </xdr:to>
    <xdr:pic>
      <xdr:nvPicPr>
        <xdr:cNvPr id="300823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36</xdr:row>
      <xdr:rowOff>47625</xdr:rowOff>
    </xdr:from>
    <xdr:to>
      <xdr:col>23</xdr:col>
      <xdr:colOff>523875</xdr:colOff>
      <xdr:row>36</xdr:row>
      <xdr:rowOff>123825</xdr:rowOff>
    </xdr:to>
    <xdr:pic>
      <xdr:nvPicPr>
        <xdr:cNvPr id="300823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36</xdr:row>
      <xdr:rowOff>47625</xdr:rowOff>
    </xdr:from>
    <xdr:to>
      <xdr:col>24</xdr:col>
      <xdr:colOff>9525</xdr:colOff>
      <xdr:row>36</xdr:row>
      <xdr:rowOff>123825</xdr:rowOff>
    </xdr:to>
    <xdr:pic>
      <xdr:nvPicPr>
        <xdr:cNvPr id="300823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37</xdr:row>
      <xdr:rowOff>47625</xdr:rowOff>
    </xdr:from>
    <xdr:to>
      <xdr:col>23</xdr:col>
      <xdr:colOff>114300</xdr:colOff>
      <xdr:row>37</xdr:row>
      <xdr:rowOff>123825</xdr:rowOff>
    </xdr:to>
    <xdr:pic>
      <xdr:nvPicPr>
        <xdr:cNvPr id="300824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37</xdr:row>
      <xdr:rowOff>47625</xdr:rowOff>
    </xdr:from>
    <xdr:to>
      <xdr:col>23</xdr:col>
      <xdr:colOff>219075</xdr:colOff>
      <xdr:row>37</xdr:row>
      <xdr:rowOff>123825</xdr:rowOff>
    </xdr:to>
    <xdr:pic>
      <xdr:nvPicPr>
        <xdr:cNvPr id="300824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37</xdr:row>
      <xdr:rowOff>47625</xdr:rowOff>
    </xdr:from>
    <xdr:to>
      <xdr:col>23</xdr:col>
      <xdr:colOff>314325</xdr:colOff>
      <xdr:row>37</xdr:row>
      <xdr:rowOff>123825</xdr:rowOff>
    </xdr:to>
    <xdr:pic>
      <xdr:nvPicPr>
        <xdr:cNvPr id="300824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37</xdr:row>
      <xdr:rowOff>47625</xdr:rowOff>
    </xdr:from>
    <xdr:to>
      <xdr:col>23</xdr:col>
      <xdr:colOff>419100</xdr:colOff>
      <xdr:row>37</xdr:row>
      <xdr:rowOff>123825</xdr:rowOff>
    </xdr:to>
    <xdr:pic>
      <xdr:nvPicPr>
        <xdr:cNvPr id="300824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37</xdr:row>
      <xdr:rowOff>47625</xdr:rowOff>
    </xdr:from>
    <xdr:to>
      <xdr:col>23</xdr:col>
      <xdr:colOff>523875</xdr:colOff>
      <xdr:row>37</xdr:row>
      <xdr:rowOff>123825</xdr:rowOff>
    </xdr:to>
    <xdr:pic>
      <xdr:nvPicPr>
        <xdr:cNvPr id="300824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37</xdr:row>
      <xdr:rowOff>47625</xdr:rowOff>
    </xdr:from>
    <xdr:to>
      <xdr:col>24</xdr:col>
      <xdr:colOff>9525</xdr:colOff>
      <xdr:row>37</xdr:row>
      <xdr:rowOff>123825</xdr:rowOff>
    </xdr:to>
    <xdr:pic>
      <xdr:nvPicPr>
        <xdr:cNvPr id="300824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38</xdr:row>
      <xdr:rowOff>47625</xdr:rowOff>
    </xdr:from>
    <xdr:to>
      <xdr:col>23</xdr:col>
      <xdr:colOff>114300</xdr:colOff>
      <xdr:row>38</xdr:row>
      <xdr:rowOff>123825</xdr:rowOff>
    </xdr:to>
    <xdr:pic>
      <xdr:nvPicPr>
        <xdr:cNvPr id="300824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38</xdr:row>
      <xdr:rowOff>47625</xdr:rowOff>
    </xdr:from>
    <xdr:to>
      <xdr:col>23</xdr:col>
      <xdr:colOff>219075</xdr:colOff>
      <xdr:row>38</xdr:row>
      <xdr:rowOff>123825</xdr:rowOff>
    </xdr:to>
    <xdr:pic>
      <xdr:nvPicPr>
        <xdr:cNvPr id="300824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38</xdr:row>
      <xdr:rowOff>47625</xdr:rowOff>
    </xdr:from>
    <xdr:to>
      <xdr:col>23</xdr:col>
      <xdr:colOff>314325</xdr:colOff>
      <xdr:row>38</xdr:row>
      <xdr:rowOff>123825</xdr:rowOff>
    </xdr:to>
    <xdr:pic>
      <xdr:nvPicPr>
        <xdr:cNvPr id="300824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38</xdr:row>
      <xdr:rowOff>47625</xdr:rowOff>
    </xdr:from>
    <xdr:to>
      <xdr:col>23</xdr:col>
      <xdr:colOff>419100</xdr:colOff>
      <xdr:row>38</xdr:row>
      <xdr:rowOff>123825</xdr:rowOff>
    </xdr:to>
    <xdr:pic>
      <xdr:nvPicPr>
        <xdr:cNvPr id="300824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38</xdr:row>
      <xdr:rowOff>47625</xdr:rowOff>
    </xdr:from>
    <xdr:to>
      <xdr:col>23</xdr:col>
      <xdr:colOff>523875</xdr:colOff>
      <xdr:row>38</xdr:row>
      <xdr:rowOff>123825</xdr:rowOff>
    </xdr:to>
    <xdr:pic>
      <xdr:nvPicPr>
        <xdr:cNvPr id="300825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38</xdr:row>
      <xdr:rowOff>47625</xdr:rowOff>
    </xdr:from>
    <xdr:to>
      <xdr:col>24</xdr:col>
      <xdr:colOff>9525</xdr:colOff>
      <xdr:row>38</xdr:row>
      <xdr:rowOff>123825</xdr:rowOff>
    </xdr:to>
    <xdr:pic>
      <xdr:nvPicPr>
        <xdr:cNvPr id="300825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53</xdr:row>
      <xdr:rowOff>47625</xdr:rowOff>
    </xdr:from>
    <xdr:to>
      <xdr:col>23</xdr:col>
      <xdr:colOff>114300</xdr:colOff>
      <xdr:row>53</xdr:row>
      <xdr:rowOff>123825</xdr:rowOff>
    </xdr:to>
    <xdr:pic>
      <xdr:nvPicPr>
        <xdr:cNvPr id="300825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53</xdr:row>
      <xdr:rowOff>47625</xdr:rowOff>
    </xdr:from>
    <xdr:to>
      <xdr:col>23</xdr:col>
      <xdr:colOff>219075</xdr:colOff>
      <xdr:row>53</xdr:row>
      <xdr:rowOff>123825</xdr:rowOff>
    </xdr:to>
    <xdr:pic>
      <xdr:nvPicPr>
        <xdr:cNvPr id="300825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53</xdr:row>
      <xdr:rowOff>47625</xdr:rowOff>
    </xdr:from>
    <xdr:to>
      <xdr:col>23</xdr:col>
      <xdr:colOff>314325</xdr:colOff>
      <xdr:row>53</xdr:row>
      <xdr:rowOff>123825</xdr:rowOff>
    </xdr:to>
    <xdr:pic>
      <xdr:nvPicPr>
        <xdr:cNvPr id="300825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53</xdr:row>
      <xdr:rowOff>47625</xdr:rowOff>
    </xdr:from>
    <xdr:to>
      <xdr:col>23</xdr:col>
      <xdr:colOff>419100</xdr:colOff>
      <xdr:row>53</xdr:row>
      <xdr:rowOff>123825</xdr:rowOff>
    </xdr:to>
    <xdr:pic>
      <xdr:nvPicPr>
        <xdr:cNvPr id="300825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53</xdr:row>
      <xdr:rowOff>47625</xdr:rowOff>
    </xdr:from>
    <xdr:to>
      <xdr:col>23</xdr:col>
      <xdr:colOff>523875</xdr:colOff>
      <xdr:row>53</xdr:row>
      <xdr:rowOff>123825</xdr:rowOff>
    </xdr:to>
    <xdr:pic>
      <xdr:nvPicPr>
        <xdr:cNvPr id="300825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53</xdr:row>
      <xdr:rowOff>47625</xdr:rowOff>
    </xdr:from>
    <xdr:to>
      <xdr:col>24</xdr:col>
      <xdr:colOff>9525</xdr:colOff>
      <xdr:row>53</xdr:row>
      <xdr:rowOff>123825</xdr:rowOff>
    </xdr:to>
    <xdr:pic>
      <xdr:nvPicPr>
        <xdr:cNvPr id="300825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54</xdr:row>
      <xdr:rowOff>47625</xdr:rowOff>
    </xdr:from>
    <xdr:to>
      <xdr:col>23</xdr:col>
      <xdr:colOff>114300</xdr:colOff>
      <xdr:row>54</xdr:row>
      <xdr:rowOff>123825</xdr:rowOff>
    </xdr:to>
    <xdr:pic>
      <xdr:nvPicPr>
        <xdr:cNvPr id="300825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54</xdr:row>
      <xdr:rowOff>47625</xdr:rowOff>
    </xdr:from>
    <xdr:to>
      <xdr:col>23</xdr:col>
      <xdr:colOff>219075</xdr:colOff>
      <xdr:row>54</xdr:row>
      <xdr:rowOff>123825</xdr:rowOff>
    </xdr:to>
    <xdr:pic>
      <xdr:nvPicPr>
        <xdr:cNvPr id="300825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54</xdr:row>
      <xdr:rowOff>47625</xdr:rowOff>
    </xdr:from>
    <xdr:to>
      <xdr:col>23</xdr:col>
      <xdr:colOff>314325</xdr:colOff>
      <xdr:row>54</xdr:row>
      <xdr:rowOff>123825</xdr:rowOff>
    </xdr:to>
    <xdr:pic>
      <xdr:nvPicPr>
        <xdr:cNvPr id="300826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54</xdr:row>
      <xdr:rowOff>47625</xdr:rowOff>
    </xdr:from>
    <xdr:to>
      <xdr:col>23</xdr:col>
      <xdr:colOff>419100</xdr:colOff>
      <xdr:row>54</xdr:row>
      <xdr:rowOff>123825</xdr:rowOff>
    </xdr:to>
    <xdr:pic>
      <xdr:nvPicPr>
        <xdr:cNvPr id="300826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54</xdr:row>
      <xdr:rowOff>47625</xdr:rowOff>
    </xdr:from>
    <xdr:to>
      <xdr:col>23</xdr:col>
      <xdr:colOff>523875</xdr:colOff>
      <xdr:row>54</xdr:row>
      <xdr:rowOff>123825</xdr:rowOff>
    </xdr:to>
    <xdr:pic>
      <xdr:nvPicPr>
        <xdr:cNvPr id="300826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54</xdr:row>
      <xdr:rowOff>47625</xdr:rowOff>
    </xdr:from>
    <xdr:to>
      <xdr:col>24</xdr:col>
      <xdr:colOff>9525</xdr:colOff>
      <xdr:row>54</xdr:row>
      <xdr:rowOff>123825</xdr:rowOff>
    </xdr:to>
    <xdr:pic>
      <xdr:nvPicPr>
        <xdr:cNvPr id="300826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55</xdr:row>
      <xdr:rowOff>47625</xdr:rowOff>
    </xdr:from>
    <xdr:to>
      <xdr:col>23</xdr:col>
      <xdr:colOff>114300</xdr:colOff>
      <xdr:row>55</xdr:row>
      <xdr:rowOff>123825</xdr:rowOff>
    </xdr:to>
    <xdr:pic>
      <xdr:nvPicPr>
        <xdr:cNvPr id="300826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55</xdr:row>
      <xdr:rowOff>47625</xdr:rowOff>
    </xdr:from>
    <xdr:to>
      <xdr:col>23</xdr:col>
      <xdr:colOff>219075</xdr:colOff>
      <xdr:row>55</xdr:row>
      <xdr:rowOff>123825</xdr:rowOff>
    </xdr:to>
    <xdr:pic>
      <xdr:nvPicPr>
        <xdr:cNvPr id="300826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55</xdr:row>
      <xdr:rowOff>47625</xdr:rowOff>
    </xdr:from>
    <xdr:to>
      <xdr:col>23</xdr:col>
      <xdr:colOff>314325</xdr:colOff>
      <xdr:row>55</xdr:row>
      <xdr:rowOff>123825</xdr:rowOff>
    </xdr:to>
    <xdr:pic>
      <xdr:nvPicPr>
        <xdr:cNvPr id="300826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55</xdr:row>
      <xdr:rowOff>47625</xdr:rowOff>
    </xdr:from>
    <xdr:to>
      <xdr:col>23</xdr:col>
      <xdr:colOff>419100</xdr:colOff>
      <xdr:row>55</xdr:row>
      <xdr:rowOff>123825</xdr:rowOff>
    </xdr:to>
    <xdr:pic>
      <xdr:nvPicPr>
        <xdr:cNvPr id="300826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55</xdr:row>
      <xdr:rowOff>47625</xdr:rowOff>
    </xdr:from>
    <xdr:to>
      <xdr:col>23</xdr:col>
      <xdr:colOff>523875</xdr:colOff>
      <xdr:row>55</xdr:row>
      <xdr:rowOff>123825</xdr:rowOff>
    </xdr:to>
    <xdr:pic>
      <xdr:nvPicPr>
        <xdr:cNvPr id="300826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55</xdr:row>
      <xdr:rowOff>47625</xdr:rowOff>
    </xdr:from>
    <xdr:to>
      <xdr:col>24</xdr:col>
      <xdr:colOff>9525</xdr:colOff>
      <xdr:row>55</xdr:row>
      <xdr:rowOff>123825</xdr:rowOff>
    </xdr:to>
    <xdr:pic>
      <xdr:nvPicPr>
        <xdr:cNvPr id="300826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56</xdr:row>
      <xdr:rowOff>47625</xdr:rowOff>
    </xdr:from>
    <xdr:to>
      <xdr:col>23</xdr:col>
      <xdr:colOff>114300</xdr:colOff>
      <xdr:row>56</xdr:row>
      <xdr:rowOff>123825</xdr:rowOff>
    </xdr:to>
    <xdr:pic>
      <xdr:nvPicPr>
        <xdr:cNvPr id="300827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56</xdr:row>
      <xdr:rowOff>47625</xdr:rowOff>
    </xdr:from>
    <xdr:to>
      <xdr:col>23</xdr:col>
      <xdr:colOff>219075</xdr:colOff>
      <xdr:row>56</xdr:row>
      <xdr:rowOff>123825</xdr:rowOff>
    </xdr:to>
    <xdr:pic>
      <xdr:nvPicPr>
        <xdr:cNvPr id="300827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56</xdr:row>
      <xdr:rowOff>47625</xdr:rowOff>
    </xdr:from>
    <xdr:to>
      <xdr:col>23</xdr:col>
      <xdr:colOff>314325</xdr:colOff>
      <xdr:row>56</xdr:row>
      <xdr:rowOff>123825</xdr:rowOff>
    </xdr:to>
    <xdr:pic>
      <xdr:nvPicPr>
        <xdr:cNvPr id="300827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56</xdr:row>
      <xdr:rowOff>47625</xdr:rowOff>
    </xdr:from>
    <xdr:to>
      <xdr:col>23</xdr:col>
      <xdr:colOff>419100</xdr:colOff>
      <xdr:row>56</xdr:row>
      <xdr:rowOff>123825</xdr:rowOff>
    </xdr:to>
    <xdr:pic>
      <xdr:nvPicPr>
        <xdr:cNvPr id="300827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56</xdr:row>
      <xdr:rowOff>47625</xdr:rowOff>
    </xdr:from>
    <xdr:to>
      <xdr:col>23</xdr:col>
      <xdr:colOff>523875</xdr:colOff>
      <xdr:row>56</xdr:row>
      <xdr:rowOff>123825</xdr:rowOff>
    </xdr:to>
    <xdr:pic>
      <xdr:nvPicPr>
        <xdr:cNvPr id="300827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56</xdr:row>
      <xdr:rowOff>47625</xdr:rowOff>
    </xdr:from>
    <xdr:to>
      <xdr:col>24</xdr:col>
      <xdr:colOff>9525</xdr:colOff>
      <xdr:row>56</xdr:row>
      <xdr:rowOff>123825</xdr:rowOff>
    </xdr:to>
    <xdr:pic>
      <xdr:nvPicPr>
        <xdr:cNvPr id="300827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57</xdr:row>
      <xdr:rowOff>47625</xdr:rowOff>
    </xdr:from>
    <xdr:to>
      <xdr:col>23</xdr:col>
      <xdr:colOff>114300</xdr:colOff>
      <xdr:row>57</xdr:row>
      <xdr:rowOff>123825</xdr:rowOff>
    </xdr:to>
    <xdr:pic>
      <xdr:nvPicPr>
        <xdr:cNvPr id="300827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57</xdr:row>
      <xdr:rowOff>47625</xdr:rowOff>
    </xdr:from>
    <xdr:to>
      <xdr:col>23</xdr:col>
      <xdr:colOff>219075</xdr:colOff>
      <xdr:row>57</xdr:row>
      <xdr:rowOff>123825</xdr:rowOff>
    </xdr:to>
    <xdr:pic>
      <xdr:nvPicPr>
        <xdr:cNvPr id="300827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57</xdr:row>
      <xdr:rowOff>47625</xdr:rowOff>
    </xdr:from>
    <xdr:to>
      <xdr:col>23</xdr:col>
      <xdr:colOff>314325</xdr:colOff>
      <xdr:row>57</xdr:row>
      <xdr:rowOff>123825</xdr:rowOff>
    </xdr:to>
    <xdr:pic>
      <xdr:nvPicPr>
        <xdr:cNvPr id="300827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57</xdr:row>
      <xdr:rowOff>47625</xdr:rowOff>
    </xdr:from>
    <xdr:to>
      <xdr:col>23</xdr:col>
      <xdr:colOff>419100</xdr:colOff>
      <xdr:row>57</xdr:row>
      <xdr:rowOff>123825</xdr:rowOff>
    </xdr:to>
    <xdr:pic>
      <xdr:nvPicPr>
        <xdr:cNvPr id="300827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57</xdr:row>
      <xdr:rowOff>47625</xdr:rowOff>
    </xdr:from>
    <xdr:to>
      <xdr:col>23</xdr:col>
      <xdr:colOff>523875</xdr:colOff>
      <xdr:row>57</xdr:row>
      <xdr:rowOff>123825</xdr:rowOff>
    </xdr:to>
    <xdr:pic>
      <xdr:nvPicPr>
        <xdr:cNvPr id="300828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57</xdr:row>
      <xdr:rowOff>47625</xdr:rowOff>
    </xdr:from>
    <xdr:to>
      <xdr:col>24</xdr:col>
      <xdr:colOff>9525</xdr:colOff>
      <xdr:row>57</xdr:row>
      <xdr:rowOff>123825</xdr:rowOff>
    </xdr:to>
    <xdr:pic>
      <xdr:nvPicPr>
        <xdr:cNvPr id="300828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58</xdr:row>
      <xdr:rowOff>47625</xdr:rowOff>
    </xdr:from>
    <xdr:to>
      <xdr:col>23</xdr:col>
      <xdr:colOff>114300</xdr:colOff>
      <xdr:row>58</xdr:row>
      <xdr:rowOff>123825</xdr:rowOff>
    </xdr:to>
    <xdr:pic>
      <xdr:nvPicPr>
        <xdr:cNvPr id="300828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58</xdr:row>
      <xdr:rowOff>47625</xdr:rowOff>
    </xdr:from>
    <xdr:to>
      <xdr:col>23</xdr:col>
      <xdr:colOff>219075</xdr:colOff>
      <xdr:row>58</xdr:row>
      <xdr:rowOff>123825</xdr:rowOff>
    </xdr:to>
    <xdr:pic>
      <xdr:nvPicPr>
        <xdr:cNvPr id="300828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58</xdr:row>
      <xdr:rowOff>47625</xdr:rowOff>
    </xdr:from>
    <xdr:to>
      <xdr:col>23</xdr:col>
      <xdr:colOff>314325</xdr:colOff>
      <xdr:row>58</xdr:row>
      <xdr:rowOff>123825</xdr:rowOff>
    </xdr:to>
    <xdr:pic>
      <xdr:nvPicPr>
        <xdr:cNvPr id="300828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58</xdr:row>
      <xdr:rowOff>47625</xdr:rowOff>
    </xdr:from>
    <xdr:to>
      <xdr:col>23</xdr:col>
      <xdr:colOff>419100</xdr:colOff>
      <xdr:row>58</xdr:row>
      <xdr:rowOff>123825</xdr:rowOff>
    </xdr:to>
    <xdr:pic>
      <xdr:nvPicPr>
        <xdr:cNvPr id="300828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58</xdr:row>
      <xdr:rowOff>47625</xdr:rowOff>
    </xdr:from>
    <xdr:to>
      <xdr:col>23</xdr:col>
      <xdr:colOff>523875</xdr:colOff>
      <xdr:row>58</xdr:row>
      <xdr:rowOff>123825</xdr:rowOff>
    </xdr:to>
    <xdr:pic>
      <xdr:nvPicPr>
        <xdr:cNvPr id="300828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58</xdr:row>
      <xdr:rowOff>47625</xdr:rowOff>
    </xdr:from>
    <xdr:to>
      <xdr:col>24</xdr:col>
      <xdr:colOff>9525</xdr:colOff>
      <xdr:row>58</xdr:row>
      <xdr:rowOff>123825</xdr:rowOff>
    </xdr:to>
    <xdr:pic>
      <xdr:nvPicPr>
        <xdr:cNvPr id="300828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61</xdr:row>
      <xdr:rowOff>47625</xdr:rowOff>
    </xdr:from>
    <xdr:to>
      <xdr:col>23</xdr:col>
      <xdr:colOff>114300</xdr:colOff>
      <xdr:row>61</xdr:row>
      <xdr:rowOff>123825</xdr:rowOff>
    </xdr:to>
    <xdr:pic>
      <xdr:nvPicPr>
        <xdr:cNvPr id="300828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61</xdr:row>
      <xdr:rowOff>47625</xdr:rowOff>
    </xdr:from>
    <xdr:to>
      <xdr:col>23</xdr:col>
      <xdr:colOff>219075</xdr:colOff>
      <xdr:row>61</xdr:row>
      <xdr:rowOff>123825</xdr:rowOff>
    </xdr:to>
    <xdr:pic>
      <xdr:nvPicPr>
        <xdr:cNvPr id="300828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61</xdr:row>
      <xdr:rowOff>47625</xdr:rowOff>
    </xdr:from>
    <xdr:to>
      <xdr:col>23</xdr:col>
      <xdr:colOff>314325</xdr:colOff>
      <xdr:row>61</xdr:row>
      <xdr:rowOff>123825</xdr:rowOff>
    </xdr:to>
    <xdr:pic>
      <xdr:nvPicPr>
        <xdr:cNvPr id="300829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61</xdr:row>
      <xdr:rowOff>47625</xdr:rowOff>
    </xdr:from>
    <xdr:to>
      <xdr:col>23</xdr:col>
      <xdr:colOff>419100</xdr:colOff>
      <xdr:row>61</xdr:row>
      <xdr:rowOff>123825</xdr:rowOff>
    </xdr:to>
    <xdr:pic>
      <xdr:nvPicPr>
        <xdr:cNvPr id="300829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61</xdr:row>
      <xdr:rowOff>47625</xdr:rowOff>
    </xdr:from>
    <xdr:to>
      <xdr:col>23</xdr:col>
      <xdr:colOff>523875</xdr:colOff>
      <xdr:row>61</xdr:row>
      <xdr:rowOff>123825</xdr:rowOff>
    </xdr:to>
    <xdr:pic>
      <xdr:nvPicPr>
        <xdr:cNvPr id="300829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61</xdr:row>
      <xdr:rowOff>47625</xdr:rowOff>
    </xdr:from>
    <xdr:to>
      <xdr:col>24</xdr:col>
      <xdr:colOff>9525</xdr:colOff>
      <xdr:row>61</xdr:row>
      <xdr:rowOff>123825</xdr:rowOff>
    </xdr:to>
    <xdr:pic>
      <xdr:nvPicPr>
        <xdr:cNvPr id="300829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62</xdr:row>
      <xdr:rowOff>47625</xdr:rowOff>
    </xdr:from>
    <xdr:to>
      <xdr:col>23</xdr:col>
      <xdr:colOff>114300</xdr:colOff>
      <xdr:row>62</xdr:row>
      <xdr:rowOff>123825</xdr:rowOff>
    </xdr:to>
    <xdr:pic>
      <xdr:nvPicPr>
        <xdr:cNvPr id="300829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62</xdr:row>
      <xdr:rowOff>47625</xdr:rowOff>
    </xdr:from>
    <xdr:to>
      <xdr:col>23</xdr:col>
      <xdr:colOff>219075</xdr:colOff>
      <xdr:row>62</xdr:row>
      <xdr:rowOff>123825</xdr:rowOff>
    </xdr:to>
    <xdr:pic>
      <xdr:nvPicPr>
        <xdr:cNvPr id="300829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62</xdr:row>
      <xdr:rowOff>47625</xdr:rowOff>
    </xdr:from>
    <xdr:to>
      <xdr:col>23</xdr:col>
      <xdr:colOff>314325</xdr:colOff>
      <xdr:row>62</xdr:row>
      <xdr:rowOff>123825</xdr:rowOff>
    </xdr:to>
    <xdr:pic>
      <xdr:nvPicPr>
        <xdr:cNvPr id="300829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62</xdr:row>
      <xdr:rowOff>47625</xdr:rowOff>
    </xdr:from>
    <xdr:to>
      <xdr:col>23</xdr:col>
      <xdr:colOff>419100</xdr:colOff>
      <xdr:row>62</xdr:row>
      <xdr:rowOff>123825</xdr:rowOff>
    </xdr:to>
    <xdr:pic>
      <xdr:nvPicPr>
        <xdr:cNvPr id="300829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62</xdr:row>
      <xdr:rowOff>47625</xdr:rowOff>
    </xdr:from>
    <xdr:to>
      <xdr:col>23</xdr:col>
      <xdr:colOff>523875</xdr:colOff>
      <xdr:row>62</xdr:row>
      <xdr:rowOff>123825</xdr:rowOff>
    </xdr:to>
    <xdr:pic>
      <xdr:nvPicPr>
        <xdr:cNvPr id="300829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62</xdr:row>
      <xdr:rowOff>47625</xdr:rowOff>
    </xdr:from>
    <xdr:to>
      <xdr:col>24</xdr:col>
      <xdr:colOff>9525</xdr:colOff>
      <xdr:row>62</xdr:row>
      <xdr:rowOff>123825</xdr:rowOff>
    </xdr:to>
    <xdr:pic>
      <xdr:nvPicPr>
        <xdr:cNvPr id="300829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63</xdr:row>
      <xdr:rowOff>47625</xdr:rowOff>
    </xdr:from>
    <xdr:to>
      <xdr:col>23</xdr:col>
      <xdr:colOff>114300</xdr:colOff>
      <xdr:row>63</xdr:row>
      <xdr:rowOff>123825</xdr:rowOff>
    </xdr:to>
    <xdr:pic>
      <xdr:nvPicPr>
        <xdr:cNvPr id="300830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63</xdr:row>
      <xdr:rowOff>47625</xdr:rowOff>
    </xdr:from>
    <xdr:to>
      <xdr:col>23</xdr:col>
      <xdr:colOff>219075</xdr:colOff>
      <xdr:row>63</xdr:row>
      <xdr:rowOff>123825</xdr:rowOff>
    </xdr:to>
    <xdr:pic>
      <xdr:nvPicPr>
        <xdr:cNvPr id="300830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63</xdr:row>
      <xdr:rowOff>47625</xdr:rowOff>
    </xdr:from>
    <xdr:to>
      <xdr:col>23</xdr:col>
      <xdr:colOff>314325</xdr:colOff>
      <xdr:row>63</xdr:row>
      <xdr:rowOff>123825</xdr:rowOff>
    </xdr:to>
    <xdr:pic>
      <xdr:nvPicPr>
        <xdr:cNvPr id="300830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63</xdr:row>
      <xdr:rowOff>47625</xdr:rowOff>
    </xdr:from>
    <xdr:to>
      <xdr:col>23</xdr:col>
      <xdr:colOff>419100</xdr:colOff>
      <xdr:row>63</xdr:row>
      <xdr:rowOff>123825</xdr:rowOff>
    </xdr:to>
    <xdr:pic>
      <xdr:nvPicPr>
        <xdr:cNvPr id="300830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63</xdr:row>
      <xdr:rowOff>47625</xdr:rowOff>
    </xdr:from>
    <xdr:to>
      <xdr:col>23</xdr:col>
      <xdr:colOff>523875</xdr:colOff>
      <xdr:row>63</xdr:row>
      <xdr:rowOff>123825</xdr:rowOff>
    </xdr:to>
    <xdr:pic>
      <xdr:nvPicPr>
        <xdr:cNvPr id="300830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63</xdr:row>
      <xdr:rowOff>47625</xdr:rowOff>
    </xdr:from>
    <xdr:to>
      <xdr:col>24</xdr:col>
      <xdr:colOff>9525</xdr:colOff>
      <xdr:row>63</xdr:row>
      <xdr:rowOff>123825</xdr:rowOff>
    </xdr:to>
    <xdr:pic>
      <xdr:nvPicPr>
        <xdr:cNvPr id="300830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64</xdr:row>
      <xdr:rowOff>47625</xdr:rowOff>
    </xdr:from>
    <xdr:to>
      <xdr:col>23</xdr:col>
      <xdr:colOff>114300</xdr:colOff>
      <xdr:row>64</xdr:row>
      <xdr:rowOff>123825</xdr:rowOff>
    </xdr:to>
    <xdr:pic>
      <xdr:nvPicPr>
        <xdr:cNvPr id="300830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64</xdr:row>
      <xdr:rowOff>47625</xdr:rowOff>
    </xdr:from>
    <xdr:to>
      <xdr:col>23</xdr:col>
      <xdr:colOff>219075</xdr:colOff>
      <xdr:row>64</xdr:row>
      <xdr:rowOff>123825</xdr:rowOff>
    </xdr:to>
    <xdr:pic>
      <xdr:nvPicPr>
        <xdr:cNvPr id="300830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64</xdr:row>
      <xdr:rowOff>47625</xdr:rowOff>
    </xdr:from>
    <xdr:to>
      <xdr:col>23</xdr:col>
      <xdr:colOff>314325</xdr:colOff>
      <xdr:row>64</xdr:row>
      <xdr:rowOff>123825</xdr:rowOff>
    </xdr:to>
    <xdr:pic>
      <xdr:nvPicPr>
        <xdr:cNvPr id="300830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64</xdr:row>
      <xdr:rowOff>47625</xdr:rowOff>
    </xdr:from>
    <xdr:to>
      <xdr:col>23</xdr:col>
      <xdr:colOff>419100</xdr:colOff>
      <xdr:row>64</xdr:row>
      <xdr:rowOff>123825</xdr:rowOff>
    </xdr:to>
    <xdr:pic>
      <xdr:nvPicPr>
        <xdr:cNvPr id="300830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64</xdr:row>
      <xdr:rowOff>47625</xdr:rowOff>
    </xdr:from>
    <xdr:to>
      <xdr:col>23</xdr:col>
      <xdr:colOff>523875</xdr:colOff>
      <xdr:row>64</xdr:row>
      <xdr:rowOff>123825</xdr:rowOff>
    </xdr:to>
    <xdr:pic>
      <xdr:nvPicPr>
        <xdr:cNvPr id="300831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64</xdr:row>
      <xdr:rowOff>47625</xdr:rowOff>
    </xdr:from>
    <xdr:to>
      <xdr:col>24</xdr:col>
      <xdr:colOff>9525</xdr:colOff>
      <xdr:row>64</xdr:row>
      <xdr:rowOff>123825</xdr:rowOff>
    </xdr:to>
    <xdr:pic>
      <xdr:nvPicPr>
        <xdr:cNvPr id="300831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65</xdr:row>
      <xdr:rowOff>47625</xdr:rowOff>
    </xdr:from>
    <xdr:to>
      <xdr:col>23</xdr:col>
      <xdr:colOff>114300</xdr:colOff>
      <xdr:row>65</xdr:row>
      <xdr:rowOff>123825</xdr:rowOff>
    </xdr:to>
    <xdr:pic>
      <xdr:nvPicPr>
        <xdr:cNvPr id="300831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65</xdr:row>
      <xdr:rowOff>47625</xdr:rowOff>
    </xdr:from>
    <xdr:to>
      <xdr:col>23</xdr:col>
      <xdr:colOff>219075</xdr:colOff>
      <xdr:row>65</xdr:row>
      <xdr:rowOff>123825</xdr:rowOff>
    </xdr:to>
    <xdr:pic>
      <xdr:nvPicPr>
        <xdr:cNvPr id="300831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65</xdr:row>
      <xdr:rowOff>47625</xdr:rowOff>
    </xdr:from>
    <xdr:to>
      <xdr:col>23</xdr:col>
      <xdr:colOff>314325</xdr:colOff>
      <xdr:row>65</xdr:row>
      <xdr:rowOff>123825</xdr:rowOff>
    </xdr:to>
    <xdr:pic>
      <xdr:nvPicPr>
        <xdr:cNvPr id="300831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65</xdr:row>
      <xdr:rowOff>47625</xdr:rowOff>
    </xdr:from>
    <xdr:to>
      <xdr:col>23</xdr:col>
      <xdr:colOff>419100</xdr:colOff>
      <xdr:row>65</xdr:row>
      <xdr:rowOff>123825</xdr:rowOff>
    </xdr:to>
    <xdr:pic>
      <xdr:nvPicPr>
        <xdr:cNvPr id="300831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65</xdr:row>
      <xdr:rowOff>47625</xdr:rowOff>
    </xdr:from>
    <xdr:to>
      <xdr:col>23</xdr:col>
      <xdr:colOff>523875</xdr:colOff>
      <xdr:row>65</xdr:row>
      <xdr:rowOff>123825</xdr:rowOff>
    </xdr:to>
    <xdr:pic>
      <xdr:nvPicPr>
        <xdr:cNvPr id="300831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65</xdr:row>
      <xdr:rowOff>47625</xdr:rowOff>
    </xdr:from>
    <xdr:to>
      <xdr:col>24</xdr:col>
      <xdr:colOff>9525</xdr:colOff>
      <xdr:row>65</xdr:row>
      <xdr:rowOff>123825</xdr:rowOff>
    </xdr:to>
    <xdr:pic>
      <xdr:nvPicPr>
        <xdr:cNvPr id="300831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66</xdr:row>
      <xdr:rowOff>47625</xdr:rowOff>
    </xdr:from>
    <xdr:to>
      <xdr:col>23</xdr:col>
      <xdr:colOff>114300</xdr:colOff>
      <xdr:row>66</xdr:row>
      <xdr:rowOff>123825</xdr:rowOff>
    </xdr:to>
    <xdr:pic>
      <xdr:nvPicPr>
        <xdr:cNvPr id="300831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66</xdr:row>
      <xdr:rowOff>47625</xdr:rowOff>
    </xdr:from>
    <xdr:to>
      <xdr:col>23</xdr:col>
      <xdr:colOff>219075</xdr:colOff>
      <xdr:row>66</xdr:row>
      <xdr:rowOff>123825</xdr:rowOff>
    </xdr:to>
    <xdr:pic>
      <xdr:nvPicPr>
        <xdr:cNvPr id="300831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66</xdr:row>
      <xdr:rowOff>47625</xdr:rowOff>
    </xdr:from>
    <xdr:to>
      <xdr:col>23</xdr:col>
      <xdr:colOff>314325</xdr:colOff>
      <xdr:row>66</xdr:row>
      <xdr:rowOff>123825</xdr:rowOff>
    </xdr:to>
    <xdr:pic>
      <xdr:nvPicPr>
        <xdr:cNvPr id="300832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66</xdr:row>
      <xdr:rowOff>47625</xdr:rowOff>
    </xdr:from>
    <xdr:to>
      <xdr:col>23</xdr:col>
      <xdr:colOff>419100</xdr:colOff>
      <xdr:row>66</xdr:row>
      <xdr:rowOff>123825</xdr:rowOff>
    </xdr:to>
    <xdr:pic>
      <xdr:nvPicPr>
        <xdr:cNvPr id="300832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66</xdr:row>
      <xdr:rowOff>47625</xdr:rowOff>
    </xdr:from>
    <xdr:to>
      <xdr:col>23</xdr:col>
      <xdr:colOff>523875</xdr:colOff>
      <xdr:row>66</xdr:row>
      <xdr:rowOff>123825</xdr:rowOff>
    </xdr:to>
    <xdr:pic>
      <xdr:nvPicPr>
        <xdr:cNvPr id="300832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66</xdr:row>
      <xdr:rowOff>47625</xdr:rowOff>
    </xdr:from>
    <xdr:to>
      <xdr:col>24</xdr:col>
      <xdr:colOff>9525</xdr:colOff>
      <xdr:row>66</xdr:row>
      <xdr:rowOff>123825</xdr:rowOff>
    </xdr:to>
    <xdr:pic>
      <xdr:nvPicPr>
        <xdr:cNvPr id="300832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69</xdr:row>
      <xdr:rowOff>47625</xdr:rowOff>
    </xdr:from>
    <xdr:to>
      <xdr:col>23</xdr:col>
      <xdr:colOff>114300</xdr:colOff>
      <xdr:row>69</xdr:row>
      <xdr:rowOff>123825</xdr:rowOff>
    </xdr:to>
    <xdr:pic>
      <xdr:nvPicPr>
        <xdr:cNvPr id="300832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69</xdr:row>
      <xdr:rowOff>47625</xdr:rowOff>
    </xdr:from>
    <xdr:to>
      <xdr:col>23</xdr:col>
      <xdr:colOff>219075</xdr:colOff>
      <xdr:row>69</xdr:row>
      <xdr:rowOff>123825</xdr:rowOff>
    </xdr:to>
    <xdr:pic>
      <xdr:nvPicPr>
        <xdr:cNvPr id="300832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69</xdr:row>
      <xdr:rowOff>47625</xdr:rowOff>
    </xdr:from>
    <xdr:to>
      <xdr:col>23</xdr:col>
      <xdr:colOff>314325</xdr:colOff>
      <xdr:row>69</xdr:row>
      <xdr:rowOff>123825</xdr:rowOff>
    </xdr:to>
    <xdr:pic>
      <xdr:nvPicPr>
        <xdr:cNvPr id="300832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69</xdr:row>
      <xdr:rowOff>47625</xdr:rowOff>
    </xdr:from>
    <xdr:to>
      <xdr:col>23</xdr:col>
      <xdr:colOff>419100</xdr:colOff>
      <xdr:row>69</xdr:row>
      <xdr:rowOff>123825</xdr:rowOff>
    </xdr:to>
    <xdr:pic>
      <xdr:nvPicPr>
        <xdr:cNvPr id="300832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69</xdr:row>
      <xdr:rowOff>47625</xdr:rowOff>
    </xdr:from>
    <xdr:to>
      <xdr:col>23</xdr:col>
      <xdr:colOff>523875</xdr:colOff>
      <xdr:row>69</xdr:row>
      <xdr:rowOff>123825</xdr:rowOff>
    </xdr:to>
    <xdr:pic>
      <xdr:nvPicPr>
        <xdr:cNvPr id="300832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69</xdr:row>
      <xdr:rowOff>47625</xdr:rowOff>
    </xdr:from>
    <xdr:to>
      <xdr:col>24</xdr:col>
      <xdr:colOff>9525</xdr:colOff>
      <xdr:row>69</xdr:row>
      <xdr:rowOff>123825</xdr:rowOff>
    </xdr:to>
    <xdr:pic>
      <xdr:nvPicPr>
        <xdr:cNvPr id="300832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70</xdr:row>
      <xdr:rowOff>47625</xdr:rowOff>
    </xdr:from>
    <xdr:to>
      <xdr:col>23</xdr:col>
      <xdr:colOff>114300</xdr:colOff>
      <xdr:row>70</xdr:row>
      <xdr:rowOff>123825</xdr:rowOff>
    </xdr:to>
    <xdr:pic>
      <xdr:nvPicPr>
        <xdr:cNvPr id="300833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70</xdr:row>
      <xdr:rowOff>47625</xdr:rowOff>
    </xdr:from>
    <xdr:to>
      <xdr:col>23</xdr:col>
      <xdr:colOff>219075</xdr:colOff>
      <xdr:row>70</xdr:row>
      <xdr:rowOff>123825</xdr:rowOff>
    </xdr:to>
    <xdr:pic>
      <xdr:nvPicPr>
        <xdr:cNvPr id="300833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70</xdr:row>
      <xdr:rowOff>47625</xdr:rowOff>
    </xdr:from>
    <xdr:to>
      <xdr:col>23</xdr:col>
      <xdr:colOff>314325</xdr:colOff>
      <xdr:row>70</xdr:row>
      <xdr:rowOff>123825</xdr:rowOff>
    </xdr:to>
    <xdr:pic>
      <xdr:nvPicPr>
        <xdr:cNvPr id="300833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70</xdr:row>
      <xdr:rowOff>47625</xdr:rowOff>
    </xdr:from>
    <xdr:to>
      <xdr:col>23</xdr:col>
      <xdr:colOff>419100</xdr:colOff>
      <xdr:row>70</xdr:row>
      <xdr:rowOff>123825</xdr:rowOff>
    </xdr:to>
    <xdr:pic>
      <xdr:nvPicPr>
        <xdr:cNvPr id="300833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70</xdr:row>
      <xdr:rowOff>47625</xdr:rowOff>
    </xdr:from>
    <xdr:to>
      <xdr:col>23</xdr:col>
      <xdr:colOff>523875</xdr:colOff>
      <xdr:row>70</xdr:row>
      <xdr:rowOff>123825</xdr:rowOff>
    </xdr:to>
    <xdr:pic>
      <xdr:nvPicPr>
        <xdr:cNvPr id="300833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70</xdr:row>
      <xdr:rowOff>47625</xdr:rowOff>
    </xdr:from>
    <xdr:to>
      <xdr:col>24</xdr:col>
      <xdr:colOff>9525</xdr:colOff>
      <xdr:row>70</xdr:row>
      <xdr:rowOff>123825</xdr:rowOff>
    </xdr:to>
    <xdr:pic>
      <xdr:nvPicPr>
        <xdr:cNvPr id="300833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71</xdr:row>
      <xdr:rowOff>47625</xdr:rowOff>
    </xdr:from>
    <xdr:to>
      <xdr:col>23</xdr:col>
      <xdr:colOff>114300</xdr:colOff>
      <xdr:row>71</xdr:row>
      <xdr:rowOff>123825</xdr:rowOff>
    </xdr:to>
    <xdr:pic>
      <xdr:nvPicPr>
        <xdr:cNvPr id="300833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687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71</xdr:row>
      <xdr:rowOff>47625</xdr:rowOff>
    </xdr:from>
    <xdr:to>
      <xdr:col>23</xdr:col>
      <xdr:colOff>219075</xdr:colOff>
      <xdr:row>71</xdr:row>
      <xdr:rowOff>123825</xdr:rowOff>
    </xdr:to>
    <xdr:pic>
      <xdr:nvPicPr>
        <xdr:cNvPr id="300833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687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72</xdr:row>
      <xdr:rowOff>47625</xdr:rowOff>
    </xdr:from>
    <xdr:to>
      <xdr:col>23</xdr:col>
      <xdr:colOff>114300</xdr:colOff>
      <xdr:row>72</xdr:row>
      <xdr:rowOff>123825</xdr:rowOff>
    </xdr:to>
    <xdr:pic>
      <xdr:nvPicPr>
        <xdr:cNvPr id="300833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849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72</xdr:row>
      <xdr:rowOff>47625</xdr:rowOff>
    </xdr:from>
    <xdr:to>
      <xdr:col>23</xdr:col>
      <xdr:colOff>219075</xdr:colOff>
      <xdr:row>72</xdr:row>
      <xdr:rowOff>123825</xdr:rowOff>
    </xdr:to>
    <xdr:pic>
      <xdr:nvPicPr>
        <xdr:cNvPr id="300833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849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73</xdr:row>
      <xdr:rowOff>47625</xdr:rowOff>
    </xdr:from>
    <xdr:to>
      <xdr:col>23</xdr:col>
      <xdr:colOff>114300</xdr:colOff>
      <xdr:row>73</xdr:row>
      <xdr:rowOff>123825</xdr:rowOff>
    </xdr:to>
    <xdr:pic>
      <xdr:nvPicPr>
        <xdr:cNvPr id="300834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73</xdr:row>
      <xdr:rowOff>47625</xdr:rowOff>
    </xdr:from>
    <xdr:to>
      <xdr:col>23</xdr:col>
      <xdr:colOff>219075</xdr:colOff>
      <xdr:row>73</xdr:row>
      <xdr:rowOff>123825</xdr:rowOff>
    </xdr:to>
    <xdr:pic>
      <xdr:nvPicPr>
        <xdr:cNvPr id="300834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73</xdr:row>
      <xdr:rowOff>47625</xdr:rowOff>
    </xdr:from>
    <xdr:to>
      <xdr:col>23</xdr:col>
      <xdr:colOff>314325</xdr:colOff>
      <xdr:row>73</xdr:row>
      <xdr:rowOff>123825</xdr:rowOff>
    </xdr:to>
    <xdr:pic>
      <xdr:nvPicPr>
        <xdr:cNvPr id="300834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73</xdr:row>
      <xdr:rowOff>47625</xdr:rowOff>
    </xdr:from>
    <xdr:to>
      <xdr:col>23</xdr:col>
      <xdr:colOff>419100</xdr:colOff>
      <xdr:row>73</xdr:row>
      <xdr:rowOff>123825</xdr:rowOff>
    </xdr:to>
    <xdr:pic>
      <xdr:nvPicPr>
        <xdr:cNvPr id="300834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73</xdr:row>
      <xdr:rowOff>47625</xdr:rowOff>
    </xdr:from>
    <xdr:to>
      <xdr:col>23</xdr:col>
      <xdr:colOff>523875</xdr:colOff>
      <xdr:row>73</xdr:row>
      <xdr:rowOff>123825</xdr:rowOff>
    </xdr:to>
    <xdr:pic>
      <xdr:nvPicPr>
        <xdr:cNvPr id="300834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73</xdr:row>
      <xdr:rowOff>47625</xdr:rowOff>
    </xdr:from>
    <xdr:to>
      <xdr:col>24</xdr:col>
      <xdr:colOff>9525</xdr:colOff>
      <xdr:row>73</xdr:row>
      <xdr:rowOff>123825</xdr:rowOff>
    </xdr:to>
    <xdr:pic>
      <xdr:nvPicPr>
        <xdr:cNvPr id="300834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74</xdr:row>
      <xdr:rowOff>47625</xdr:rowOff>
    </xdr:from>
    <xdr:to>
      <xdr:col>23</xdr:col>
      <xdr:colOff>114300</xdr:colOff>
      <xdr:row>74</xdr:row>
      <xdr:rowOff>123825</xdr:rowOff>
    </xdr:to>
    <xdr:pic>
      <xdr:nvPicPr>
        <xdr:cNvPr id="300834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74</xdr:row>
      <xdr:rowOff>47625</xdr:rowOff>
    </xdr:from>
    <xdr:to>
      <xdr:col>23</xdr:col>
      <xdr:colOff>219075</xdr:colOff>
      <xdr:row>74</xdr:row>
      <xdr:rowOff>123825</xdr:rowOff>
    </xdr:to>
    <xdr:pic>
      <xdr:nvPicPr>
        <xdr:cNvPr id="300834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74</xdr:row>
      <xdr:rowOff>47625</xdr:rowOff>
    </xdr:from>
    <xdr:to>
      <xdr:col>23</xdr:col>
      <xdr:colOff>314325</xdr:colOff>
      <xdr:row>74</xdr:row>
      <xdr:rowOff>123825</xdr:rowOff>
    </xdr:to>
    <xdr:pic>
      <xdr:nvPicPr>
        <xdr:cNvPr id="300834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74</xdr:row>
      <xdr:rowOff>47625</xdr:rowOff>
    </xdr:from>
    <xdr:to>
      <xdr:col>23</xdr:col>
      <xdr:colOff>419100</xdr:colOff>
      <xdr:row>74</xdr:row>
      <xdr:rowOff>123825</xdr:rowOff>
    </xdr:to>
    <xdr:pic>
      <xdr:nvPicPr>
        <xdr:cNvPr id="300834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74</xdr:row>
      <xdr:rowOff>47625</xdr:rowOff>
    </xdr:from>
    <xdr:to>
      <xdr:col>23</xdr:col>
      <xdr:colOff>523875</xdr:colOff>
      <xdr:row>74</xdr:row>
      <xdr:rowOff>123825</xdr:rowOff>
    </xdr:to>
    <xdr:pic>
      <xdr:nvPicPr>
        <xdr:cNvPr id="300835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74</xdr:row>
      <xdr:rowOff>47625</xdr:rowOff>
    </xdr:from>
    <xdr:to>
      <xdr:col>24</xdr:col>
      <xdr:colOff>9525</xdr:colOff>
      <xdr:row>74</xdr:row>
      <xdr:rowOff>123825</xdr:rowOff>
    </xdr:to>
    <xdr:pic>
      <xdr:nvPicPr>
        <xdr:cNvPr id="300835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77</xdr:row>
      <xdr:rowOff>47625</xdr:rowOff>
    </xdr:from>
    <xdr:to>
      <xdr:col>23</xdr:col>
      <xdr:colOff>114300</xdr:colOff>
      <xdr:row>77</xdr:row>
      <xdr:rowOff>123825</xdr:rowOff>
    </xdr:to>
    <xdr:pic>
      <xdr:nvPicPr>
        <xdr:cNvPr id="300835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77</xdr:row>
      <xdr:rowOff>47625</xdr:rowOff>
    </xdr:from>
    <xdr:to>
      <xdr:col>23</xdr:col>
      <xdr:colOff>219075</xdr:colOff>
      <xdr:row>77</xdr:row>
      <xdr:rowOff>123825</xdr:rowOff>
    </xdr:to>
    <xdr:pic>
      <xdr:nvPicPr>
        <xdr:cNvPr id="300835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77</xdr:row>
      <xdr:rowOff>47625</xdr:rowOff>
    </xdr:from>
    <xdr:to>
      <xdr:col>23</xdr:col>
      <xdr:colOff>314325</xdr:colOff>
      <xdr:row>77</xdr:row>
      <xdr:rowOff>123825</xdr:rowOff>
    </xdr:to>
    <xdr:pic>
      <xdr:nvPicPr>
        <xdr:cNvPr id="300835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77</xdr:row>
      <xdr:rowOff>47625</xdr:rowOff>
    </xdr:from>
    <xdr:to>
      <xdr:col>23</xdr:col>
      <xdr:colOff>419100</xdr:colOff>
      <xdr:row>77</xdr:row>
      <xdr:rowOff>123825</xdr:rowOff>
    </xdr:to>
    <xdr:pic>
      <xdr:nvPicPr>
        <xdr:cNvPr id="300835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77</xdr:row>
      <xdr:rowOff>47625</xdr:rowOff>
    </xdr:from>
    <xdr:to>
      <xdr:col>23</xdr:col>
      <xdr:colOff>523875</xdr:colOff>
      <xdr:row>77</xdr:row>
      <xdr:rowOff>123825</xdr:rowOff>
    </xdr:to>
    <xdr:pic>
      <xdr:nvPicPr>
        <xdr:cNvPr id="300835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77</xdr:row>
      <xdr:rowOff>47625</xdr:rowOff>
    </xdr:from>
    <xdr:to>
      <xdr:col>24</xdr:col>
      <xdr:colOff>9525</xdr:colOff>
      <xdr:row>77</xdr:row>
      <xdr:rowOff>123825</xdr:rowOff>
    </xdr:to>
    <xdr:pic>
      <xdr:nvPicPr>
        <xdr:cNvPr id="300835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78</xdr:row>
      <xdr:rowOff>47625</xdr:rowOff>
    </xdr:from>
    <xdr:to>
      <xdr:col>23</xdr:col>
      <xdr:colOff>114300</xdr:colOff>
      <xdr:row>78</xdr:row>
      <xdr:rowOff>123825</xdr:rowOff>
    </xdr:to>
    <xdr:pic>
      <xdr:nvPicPr>
        <xdr:cNvPr id="300835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78</xdr:row>
      <xdr:rowOff>47625</xdr:rowOff>
    </xdr:from>
    <xdr:to>
      <xdr:col>23</xdr:col>
      <xdr:colOff>219075</xdr:colOff>
      <xdr:row>78</xdr:row>
      <xdr:rowOff>123825</xdr:rowOff>
    </xdr:to>
    <xdr:pic>
      <xdr:nvPicPr>
        <xdr:cNvPr id="300835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78</xdr:row>
      <xdr:rowOff>47625</xdr:rowOff>
    </xdr:from>
    <xdr:to>
      <xdr:col>23</xdr:col>
      <xdr:colOff>314325</xdr:colOff>
      <xdr:row>78</xdr:row>
      <xdr:rowOff>123825</xdr:rowOff>
    </xdr:to>
    <xdr:pic>
      <xdr:nvPicPr>
        <xdr:cNvPr id="300836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78</xdr:row>
      <xdr:rowOff>47625</xdr:rowOff>
    </xdr:from>
    <xdr:to>
      <xdr:col>23</xdr:col>
      <xdr:colOff>419100</xdr:colOff>
      <xdr:row>78</xdr:row>
      <xdr:rowOff>123825</xdr:rowOff>
    </xdr:to>
    <xdr:pic>
      <xdr:nvPicPr>
        <xdr:cNvPr id="300836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78</xdr:row>
      <xdr:rowOff>47625</xdr:rowOff>
    </xdr:from>
    <xdr:to>
      <xdr:col>23</xdr:col>
      <xdr:colOff>523875</xdr:colOff>
      <xdr:row>78</xdr:row>
      <xdr:rowOff>123825</xdr:rowOff>
    </xdr:to>
    <xdr:pic>
      <xdr:nvPicPr>
        <xdr:cNvPr id="300836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78</xdr:row>
      <xdr:rowOff>47625</xdr:rowOff>
    </xdr:from>
    <xdr:to>
      <xdr:col>24</xdr:col>
      <xdr:colOff>9525</xdr:colOff>
      <xdr:row>78</xdr:row>
      <xdr:rowOff>123825</xdr:rowOff>
    </xdr:to>
    <xdr:pic>
      <xdr:nvPicPr>
        <xdr:cNvPr id="300836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79</xdr:row>
      <xdr:rowOff>47625</xdr:rowOff>
    </xdr:from>
    <xdr:to>
      <xdr:col>23</xdr:col>
      <xdr:colOff>114300</xdr:colOff>
      <xdr:row>79</xdr:row>
      <xdr:rowOff>123825</xdr:rowOff>
    </xdr:to>
    <xdr:pic>
      <xdr:nvPicPr>
        <xdr:cNvPr id="300836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79</xdr:row>
      <xdr:rowOff>47625</xdr:rowOff>
    </xdr:from>
    <xdr:to>
      <xdr:col>23</xdr:col>
      <xdr:colOff>219075</xdr:colOff>
      <xdr:row>79</xdr:row>
      <xdr:rowOff>123825</xdr:rowOff>
    </xdr:to>
    <xdr:pic>
      <xdr:nvPicPr>
        <xdr:cNvPr id="300836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79</xdr:row>
      <xdr:rowOff>47625</xdr:rowOff>
    </xdr:from>
    <xdr:to>
      <xdr:col>23</xdr:col>
      <xdr:colOff>314325</xdr:colOff>
      <xdr:row>79</xdr:row>
      <xdr:rowOff>123825</xdr:rowOff>
    </xdr:to>
    <xdr:pic>
      <xdr:nvPicPr>
        <xdr:cNvPr id="300836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79</xdr:row>
      <xdr:rowOff>47625</xdr:rowOff>
    </xdr:from>
    <xdr:to>
      <xdr:col>23</xdr:col>
      <xdr:colOff>419100</xdr:colOff>
      <xdr:row>79</xdr:row>
      <xdr:rowOff>123825</xdr:rowOff>
    </xdr:to>
    <xdr:pic>
      <xdr:nvPicPr>
        <xdr:cNvPr id="300836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79</xdr:row>
      <xdr:rowOff>47625</xdr:rowOff>
    </xdr:from>
    <xdr:to>
      <xdr:col>23</xdr:col>
      <xdr:colOff>523875</xdr:colOff>
      <xdr:row>79</xdr:row>
      <xdr:rowOff>123825</xdr:rowOff>
    </xdr:to>
    <xdr:pic>
      <xdr:nvPicPr>
        <xdr:cNvPr id="300836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79</xdr:row>
      <xdr:rowOff>47625</xdr:rowOff>
    </xdr:from>
    <xdr:to>
      <xdr:col>24</xdr:col>
      <xdr:colOff>9525</xdr:colOff>
      <xdr:row>79</xdr:row>
      <xdr:rowOff>123825</xdr:rowOff>
    </xdr:to>
    <xdr:pic>
      <xdr:nvPicPr>
        <xdr:cNvPr id="300836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80</xdr:row>
      <xdr:rowOff>47625</xdr:rowOff>
    </xdr:from>
    <xdr:to>
      <xdr:col>23</xdr:col>
      <xdr:colOff>114300</xdr:colOff>
      <xdr:row>80</xdr:row>
      <xdr:rowOff>123825</xdr:rowOff>
    </xdr:to>
    <xdr:pic>
      <xdr:nvPicPr>
        <xdr:cNvPr id="300837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80</xdr:row>
      <xdr:rowOff>47625</xdr:rowOff>
    </xdr:from>
    <xdr:to>
      <xdr:col>23</xdr:col>
      <xdr:colOff>219075</xdr:colOff>
      <xdr:row>80</xdr:row>
      <xdr:rowOff>123825</xdr:rowOff>
    </xdr:to>
    <xdr:pic>
      <xdr:nvPicPr>
        <xdr:cNvPr id="300837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80</xdr:row>
      <xdr:rowOff>47625</xdr:rowOff>
    </xdr:from>
    <xdr:to>
      <xdr:col>23</xdr:col>
      <xdr:colOff>314325</xdr:colOff>
      <xdr:row>80</xdr:row>
      <xdr:rowOff>123825</xdr:rowOff>
    </xdr:to>
    <xdr:pic>
      <xdr:nvPicPr>
        <xdr:cNvPr id="300837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80</xdr:row>
      <xdr:rowOff>47625</xdr:rowOff>
    </xdr:from>
    <xdr:to>
      <xdr:col>23</xdr:col>
      <xdr:colOff>419100</xdr:colOff>
      <xdr:row>80</xdr:row>
      <xdr:rowOff>123825</xdr:rowOff>
    </xdr:to>
    <xdr:pic>
      <xdr:nvPicPr>
        <xdr:cNvPr id="300837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80</xdr:row>
      <xdr:rowOff>47625</xdr:rowOff>
    </xdr:from>
    <xdr:to>
      <xdr:col>23</xdr:col>
      <xdr:colOff>523875</xdr:colOff>
      <xdr:row>80</xdr:row>
      <xdr:rowOff>123825</xdr:rowOff>
    </xdr:to>
    <xdr:pic>
      <xdr:nvPicPr>
        <xdr:cNvPr id="300837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80</xdr:row>
      <xdr:rowOff>47625</xdr:rowOff>
    </xdr:from>
    <xdr:to>
      <xdr:col>24</xdr:col>
      <xdr:colOff>9525</xdr:colOff>
      <xdr:row>80</xdr:row>
      <xdr:rowOff>123825</xdr:rowOff>
    </xdr:to>
    <xdr:pic>
      <xdr:nvPicPr>
        <xdr:cNvPr id="300837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81</xdr:row>
      <xdr:rowOff>47625</xdr:rowOff>
    </xdr:from>
    <xdr:to>
      <xdr:col>23</xdr:col>
      <xdr:colOff>114300</xdr:colOff>
      <xdr:row>81</xdr:row>
      <xdr:rowOff>123825</xdr:rowOff>
    </xdr:to>
    <xdr:pic>
      <xdr:nvPicPr>
        <xdr:cNvPr id="300837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81</xdr:row>
      <xdr:rowOff>47625</xdr:rowOff>
    </xdr:from>
    <xdr:to>
      <xdr:col>23</xdr:col>
      <xdr:colOff>219075</xdr:colOff>
      <xdr:row>81</xdr:row>
      <xdr:rowOff>123825</xdr:rowOff>
    </xdr:to>
    <xdr:pic>
      <xdr:nvPicPr>
        <xdr:cNvPr id="300837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81</xdr:row>
      <xdr:rowOff>47625</xdr:rowOff>
    </xdr:from>
    <xdr:to>
      <xdr:col>23</xdr:col>
      <xdr:colOff>314325</xdr:colOff>
      <xdr:row>81</xdr:row>
      <xdr:rowOff>123825</xdr:rowOff>
    </xdr:to>
    <xdr:pic>
      <xdr:nvPicPr>
        <xdr:cNvPr id="300837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81</xdr:row>
      <xdr:rowOff>47625</xdr:rowOff>
    </xdr:from>
    <xdr:to>
      <xdr:col>23</xdr:col>
      <xdr:colOff>419100</xdr:colOff>
      <xdr:row>81</xdr:row>
      <xdr:rowOff>123825</xdr:rowOff>
    </xdr:to>
    <xdr:pic>
      <xdr:nvPicPr>
        <xdr:cNvPr id="300837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81</xdr:row>
      <xdr:rowOff>47625</xdr:rowOff>
    </xdr:from>
    <xdr:to>
      <xdr:col>23</xdr:col>
      <xdr:colOff>523875</xdr:colOff>
      <xdr:row>81</xdr:row>
      <xdr:rowOff>123825</xdr:rowOff>
    </xdr:to>
    <xdr:pic>
      <xdr:nvPicPr>
        <xdr:cNvPr id="300838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81</xdr:row>
      <xdr:rowOff>47625</xdr:rowOff>
    </xdr:from>
    <xdr:to>
      <xdr:col>24</xdr:col>
      <xdr:colOff>9525</xdr:colOff>
      <xdr:row>81</xdr:row>
      <xdr:rowOff>123825</xdr:rowOff>
    </xdr:to>
    <xdr:pic>
      <xdr:nvPicPr>
        <xdr:cNvPr id="300838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82</xdr:row>
      <xdr:rowOff>47625</xdr:rowOff>
    </xdr:from>
    <xdr:to>
      <xdr:col>23</xdr:col>
      <xdr:colOff>114300</xdr:colOff>
      <xdr:row>82</xdr:row>
      <xdr:rowOff>123825</xdr:rowOff>
    </xdr:to>
    <xdr:pic>
      <xdr:nvPicPr>
        <xdr:cNvPr id="300838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82</xdr:row>
      <xdr:rowOff>47625</xdr:rowOff>
    </xdr:from>
    <xdr:to>
      <xdr:col>23</xdr:col>
      <xdr:colOff>219075</xdr:colOff>
      <xdr:row>82</xdr:row>
      <xdr:rowOff>123825</xdr:rowOff>
    </xdr:to>
    <xdr:pic>
      <xdr:nvPicPr>
        <xdr:cNvPr id="300838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82</xdr:row>
      <xdr:rowOff>47625</xdr:rowOff>
    </xdr:from>
    <xdr:to>
      <xdr:col>23</xdr:col>
      <xdr:colOff>314325</xdr:colOff>
      <xdr:row>82</xdr:row>
      <xdr:rowOff>123825</xdr:rowOff>
    </xdr:to>
    <xdr:pic>
      <xdr:nvPicPr>
        <xdr:cNvPr id="300838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82</xdr:row>
      <xdr:rowOff>47625</xdr:rowOff>
    </xdr:from>
    <xdr:to>
      <xdr:col>23</xdr:col>
      <xdr:colOff>419100</xdr:colOff>
      <xdr:row>82</xdr:row>
      <xdr:rowOff>123825</xdr:rowOff>
    </xdr:to>
    <xdr:pic>
      <xdr:nvPicPr>
        <xdr:cNvPr id="300838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82</xdr:row>
      <xdr:rowOff>47625</xdr:rowOff>
    </xdr:from>
    <xdr:to>
      <xdr:col>23</xdr:col>
      <xdr:colOff>523875</xdr:colOff>
      <xdr:row>82</xdr:row>
      <xdr:rowOff>123825</xdr:rowOff>
    </xdr:to>
    <xdr:pic>
      <xdr:nvPicPr>
        <xdr:cNvPr id="300838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82</xdr:row>
      <xdr:rowOff>47625</xdr:rowOff>
    </xdr:from>
    <xdr:to>
      <xdr:col>24</xdr:col>
      <xdr:colOff>9525</xdr:colOff>
      <xdr:row>82</xdr:row>
      <xdr:rowOff>123825</xdr:rowOff>
    </xdr:to>
    <xdr:pic>
      <xdr:nvPicPr>
        <xdr:cNvPr id="300838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85</xdr:row>
      <xdr:rowOff>47625</xdr:rowOff>
    </xdr:from>
    <xdr:to>
      <xdr:col>23</xdr:col>
      <xdr:colOff>114300</xdr:colOff>
      <xdr:row>85</xdr:row>
      <xdr:rowOff>123825</xdr:rowOff>
    </xdr:to>
    <xdr:pic>
      <xdr:nvPicPr>
        <xdr:cNvPr id="300838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85</xdr:row>
      <xdr:rowOff>47625</xdr:rowOff>
    </xdr:from>
    <xdr:to>
      <xdr:col>23</xdr:col>
      <xdr:colOff>219075</xdr:colOff>
      <xdr:row>85</xdr:row>
      <xdr:rowOff>123825</xdr:rowOff>
    </xdr:to>
    <xdr:pic>
      <xdr:nvPicPr>
        <xdr:cNvPr id="300838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85</xdr:row>
      <xdr:rowOff>47625</xdr:rowOff>
    </xdr:from>
    <xdr:to>
      <xdr:col>23</xdr:col>
      <xdr:colOff>314325</xdr:colOff>
      <xdr:row>85</xdr:row>
      <xdr:rowOff>123825</xdr:rowOff>
    </xdr:to>
    <xdr:pic>
      <xdr:nvPicPr>
        <xdr:cNvPr id="300839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85</xdr:row>
      <xdr:rowOff>47625</xdr:rowOff>
    </xdr:from>
    <xdr:to>
      <xdr:col>23</xdr:col>
      <xdr:colOff>419100</xdr:colOff>
      <xdr:row>85</xdr:row>
      <xdr:rowOff>123825</xdr:rowOff>
    </xdr:to>
    <xdr:pic>
      <xdr:nvPicPr>
        <xdr:cNvPr id="300839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85</xdr:row>
      <xdr:rowOff>47625</xdr:rowOff>
    </xdr:from>
    <xdr:to>
      <xdr:col>23</xdr:col>
      <xdr:colOff>523875</xdr:colOff>
      <xdr:row>85</xdr:row>
      <xdr:rowOff>123825</xdr:rowOff>
    </xdr:to>
    <xdr:pic>
      <xdr:nvPicPr>
        <xdr:cNvPr id="300839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85</xdr:row>
      <xdr:rowOff>47625</xdr:rowOff>
    </xdr:from>
    <xdr:to>
      <xdr:col>24</xdr:col>
      <xdr:colOff>9525</xdr:colOff>
      <xdr:row>85</xdr:row>
      <xdr:rowOff>123825</xdr:rowOff>
    </xdr:to>
    <xdr:pic>
      <xdr:nvPicPr>
        <xdr:cNvPr id="300839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86</xdr:row>
      <xdr:rowOff>47625</xdr:rowOff>
    </xdr:from>
    <xdr:to>
      <xdr:col>23</xdr:col>
      <xdr:colOff>114300</xdr:colOff>
      <xdr:row>86</xdr:row>
      <xdr:rowOff>123825</xdr:rowOff>
    </xdr:to>
    <xdr:pic>
      <xdr:nvPicPr>
        <xdr:cNvPr id="300839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86</xdr:row>
      <xdr:rowOff>47625</xdr:rowOff>
    </xdr:from>
    <xdr:to>
      <xdr:col>23</xdr:col>
      <xdr:colOff>219075</xdr:colOff>
      <xdr:row>86</xdr:row>
      <xdr:rowOff>123825</xdr:rowOff>
    </xdr:to>
    <xdr:pic>
      <xdr:nvPicPr>
        <xdr:cNvPr id="300839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86</xdr:row>
      <xdr:rowOff>47625</xdr:rowOff>
    </xdr:from>
    <xdr:to>
      <xdr:col>23</xdr:col>
      <xdr:colOff>314325</xdr:colOff>
      <xdr:row>86</xdr:row>
      <xdr:rowOff>123825</xdr:rowOff>
    </xdr:to>
    <xdr:pic>
      <xdr:nvPicPr>
        <xdr:cNvPr id="300839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86</xdr:row>
      <xdr:rowOff>47625</xdr:rowOff>
    </xdr:from>
    <xdr:to>
      <xdr:col>23</xdr:col>
      <xdr:colOff>419100</xdr:colOff>
      <xdr:row>86</xdr:row>
      <xdr:rowOff>123825</xdr:rowOff>
    </xdr:to>
    <xdr:pic>
      <xdr:nvPicPr>
        <xdr:cNvPr id="300839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86</xdr:row>
      <xdr:rowOff>47625</xdr:rowOff>
    </xdr:from>
    <xdr:to>
      <xdr:col>23</xdr:col>
      <xdr:colOff>523875</xdr:colOff>
      <xdr:row>86</xdr:row>
      <xdr:rowOff>123825</xdr:rowOff>
    </xdr:to>
    <xdr:pic>
      <xdr:nvPicPr>
        <xdr:cNvPr id="300839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86</xdr:row>
      <xdr:rowOff>47625</xdr:rowOff>
    </xdr:from>
    <xdr:to>
      <xdr:col>24</xdr:col>
      <xdr:colOff>9525</xdr:colOff>
      <xdr:row>86</xdr:row>
      <xdr:rowOff>123825</xdr:rowOff>
    </xdr:to>
    <xdr:pic>
      <xdr:nvPicPr>
        <xdr:cNvPr id="300839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93</xdr:row>
      <xdr:rowOff>47625</xdr:rowOff>
    </xdr:from>
    <xdr:to>
      <xdr:col>23</xdr:col>
      <xdr:colOff>114300</xdr:colOff>
      <xdr:row>93</xdr:row>
      <xdr:rowOff>123825</xdr:rowOff>
    </xdr:to>
    <xdr:pic>
      <xdr:nvPicPr>
        <xdr:cNvPr id="300840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5249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93</xdr:row>
      <xdr:rowOff>47625</xdr:rowOff>
    </xdr:from>
    <xdr:to>
      <xdr:col>23</xdr:col>
      <xdr:colOff>219075</xdr:colOff>
      <xdr:row>93</xdr:row>
      <xdr:rowOff>123825</xdr:rowOff>
    </xdr:to>
    <xdr:pic>
      <xdr:nvPicPr>
        <xdr:cNvPr id="300840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5249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93</xdr:row>
      <xdr:rowOff>47625</xdr:rowOff>
    </xdr:from>
    <xdr:to>
      <xdr:col>23</xdr:col>
      <xdr:colOff>314325</xdr:colOff>
      <xdr:row>93</xdr:row>
      <xdr:rowOff>123825</xdr:rowOff>
    </xdr:to>
    <xdr:pic>
      <xdr:nvPicPr>
        <xdr:cNvPr id="300840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5249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93</xdr:row>
      <xdr:rowOff>47625</xdr:rowOff>
    </xdr:from>
    <xdr:to>
      <xdr:col>23</xdr:col>
      <xdr:colOff>419100</xdr:colOff>
      <xdr:row>93</xdr:row>
      <xdr:rowOff>123825</xdr:rowOff>
    </xdr:to>
    <xdr:pic>
      <xdr:nvPicPr>
        <xdr:cNvPr id="300840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5249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93</xdr:row>
      <xdr:rowOff>47625</xdr:rowOff>
    </xdr:from>
    <xdr:to>
      <xdr:col>23</xdr:col>
      <xdr:colOff>523875</xdr:colOff>
      <xdr:row>93</xdr:row>
      <xdr:rowOff>123825</xdr:rowOff>
    </xdr:to>
    <xdr:pic>
      <xdr:nvPicPr>
        <xdr:cNvPr id="300840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5249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93</xdr:row>
      <xdr:rowOff>47625</xdr:rowOff>
    </xdr:from>
    <xdr:to>
      <xdr:col>24</xdr:col>
      <xdr:colOff>9525</xdr:colOff>
      <xdr:row>93</xdr:row>
      <xdr:rowOff>123825</xdr:rowOff>
    </xdr:to>
    <xdr:pic>
      <xdr:nvPicPr>
        <xdr:cNvPr id="300840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5249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94</xdr:row>
      <xdr:rowOff>47625</xdr:rowOff>
    </xdr:from>
    <xdr:to>
      <xdr:col>23</xdr:col>
      <xdr:colOff>114300</xdr:colOff>
      <xdr:row>94</xdr:row>
      <xdr:rowOff>123825</xdr:rowOff>
    </xdr:to>
    <xdr:pic>
      <xdr:nvPicPr>
        <xdr:cNvPr id="300840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5411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94</xdr:row>
      <xdr:rowOff>47625</xdr:rowOff>
    </xdr:from>
    <xdr:to>
      <xdr:col>23</xdr:col>
      <xdr:colOff>219075</xdr:colOff>
      <xdr:row>94</xdr:row>
      <xdr:rowOff>123825</xdr:rowOff>
    </xdr:to>
    <xdr:pic>
      <xdr:nvPicPr>
        <xdr:cNvPr id="300840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5411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94</xdr:row>
      <xdr:rowOff>47625</xdr:rowOff>
    </xdr:from>
    <xdr:to>
      <xdr:col>23</xdr:col>
      <xdr:colOff>314325</xdr:colOff>
      <xdr:row>94</xdr:row>
      <xdr:rowOff>123825</xdr:rowOff>
    </xdr:to>
    <xdr:pic>
      <xdr:nvPicPr>
        <xdr:cNvPr id="300840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5411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94</xdr:row>
      <xdr:rowOff>47625</xdr:rowOff>
    </xdr:from>
    <xdr:to>
      <xdr:col>23</xdr:col>
      <xdr:colOff>419100</xdr:colOff>
      <xdr:row>94</xdr:row>
      <xdr:rowOff>123825</xdr:rowOff>
    </xdr:to>
    <xdr:pic>
      <xdr:nvPicPr>
        <xdr:cNvPr id="300840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5411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94</xdr:row>
      <xdr:rowOff>47625</xdr:rowOff>
    </xdr:from>
    <xdr:to>
      <xdr:col>23</xdr:col>
      <xdr:colOff>523875</xdr:colOff>
      <xdr:row>94</xdr:row>
      <xdr:rowOff>123825</xdr:rowOff>
    </xdr:to>
    <xdr:pic>
      <xdr:nvPicPr>
        <xdr:cNvPr id="300841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5411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94</xdr:row>
      <xdr:rowOff>47625</xdr:rowOff>
    </xdr:from>
    <xdr:to>
      <xdr:col>24</xdr:col>
      <xdr:colOff>9525</xdr:colOff>
      <xdr:row>94</xdr:row>
      <xdr:rowOff>123825</xdr:rowOff>
    </xdr:to>
    <xdr:pic>
      <xdr:nvPicPr>
        <xdr:cNvPr id="300841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5411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98</xdr:row>
      <xdr:rowOff>47625</xdr:rowOff>
    </xdr:from>
    <xdr:to>
      <xdr:col>23</xdr:col>
      <xdr:colOff>114300</xdr:colOff>
      <xdr:row>98</xdr:row>
      <xdr:rowOff>123825</xdr:rowOff>
    </xdr:to>
    <xdr:pic>
      <xdr:nvPicPr>
        <xdr:cNvPr id="3008412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05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98</xdr:row>
      <xdr:rowOff>47625</xdr:rowOff>
    </xdr:from>
    <xdr:to>
      <xdr:col>23</xdr:col>
      <xdr:colOff>114300</xdr:colOff>
      <xdr:row>98</xdr:row>
      <xdr:rowOff>123825</xdr:rowOff>
    </xdr:to>
    <xdr:pic>
      <xdr:nvPicPr>
        <xdr:cNvPr id="3008413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05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98</xdr:row>
      <xdr:rowOff>47625</xdr:rowOff>
    </xdr:from>
    <xdr:to>
      <xdr:col>23</xdr:col>
      <xdr:colOff>219075</xdr:colOff>
      <xdr:row>98</xdr:row>
      <xdr:rowOff>123825</xdr:rowOff>
    </xdr:to>
    <xdr:pic>
      <xdr:nvPicPr>
        <xdr:cNvPr id="3008414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605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98</xdr:row>
      <xdr:rowOff>47625</xdr:rowOff>
    </xdr:from>
    <xdr:to>
      <xdr:col>23</xdr:col>
      <xdr:colOff>314325</xdr:colOff>
      <xdr:row>98</xdr:row>
      <xdr:rowOff>123825</xdr:rowOff>
    </xdr:to>
    <xdr:pic>
      <xdr:nvPicPr>
        <xdr:cNvPr id="3008415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605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98</xdr:row>
      <xdr:rowOff>47625</xdr:rowOff>
    </xdr:from>
    <xdr:to>
      <xdr:col>23</xdr:col>
      <xdr:colOff>419100</xdr:colOff>
      <xdr:row>98</xdr:row>
      <xdr:rowOff>123825</xdr:rowOff>
    </xdr:to>
    <xdr:pic>
      <xdr:nvPicPr>
        <xdr:cNvPr id="3008416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605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98</xdr:row>
      <xdr:rowOff>47625</xdr:rowOff>
    </xdr:from>
    <xdr:to>
      <xdr:col>23</xdr:col>
      <xdr:colOff>523875</xdr:colOff>
      <xdr:row>98</xdr:row>
      <xdr:rowOff>123825</xdr:rowOff>
    </xdr:to>
    <xdr:pic>
      <xdr:nvPicPr>
        <xdr:cNvPr id="3008417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605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98</xdr:row>
      <xdr:rowOff>47625</xdr:rowOff>
    </xdr:from>
    <xdr:to>
      <xdr:col>24</xdr:col>
      <xdr:colOff>9525</xdr:colOff>
      <xdr:row>98</xdr:row>
      <xdr:rowOff>123825</xdr:rowOff>
    </xdr:to>
    <xdr:pic>
      <xdr:nvPicPr>
        <xdr:cNvPr id="3008418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605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99</xdr:row>
      <xdr:rowOff>47625</xdr:rowOff>
    </xdr:from>
    <xdr:to>
      <xdr:col>23</xdr:col>
      <xdr:colOff>114300</xdr:colOff>
      <xdr:row>99</xdr:row>
      <xdr:rowOff>123825</xdr:rowOff>
    </xdr:to>
    <xdr:pic>
      <xdr:nvPicPr>
        <xdr:cNvPr id="3008419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221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99</xdr:row>
      <xdr:rowOff>47625</xdr:rowOff>
    </xdr:from>
    <xdr:to>
      <xdr:col>23</xdr:col>
      <xdr:colOff>219075</xdr:colOff>
      <xdr:row>99</xdr:row>
      <xdr:rowOff>123825</xdr:rowOff>
    </xdr:to>
    <xdr:pic>
      <xdr:nvPicPr>
        <xdr:cNvPr id="3008420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6221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99</xdr:row>
      <xdr:rowOff>47625</xdr:rowOff>
    </xdr:from>
    <xdr:to>
      <xdr:col>23</xdr:col>
      <xdr:colOff>314325</xdr:colOff>
      <xdr:row>99</xdr:row>
      <xdr:rowOff>123825</xdr:rowOff>
    </xdr:to>
    <xdr:pic>
      <xdr:nvPicPr>
        <xdr:cNvPr id="3008421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6221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99</xdr:row>
      <xdr:rowOff>47625</xdr:rowOff>
    </xdr:from>
    <xdr:to>
      <xdr:col>23</xdr:col>
      <xdr:colOff>419100</xdr:colOff>
      <xdr:row>99</xdr:row>
      <xdr:rowOff>123825</xdr:rowOff>
    </xdr:to>
    <xdr:pic>
      <xdr:nvPicPr>
        <xdr:cNvPr id="3008422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6221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99</xdr:row>
      <xdr:rowOff>47625</xdr:rowOff>
    </xdr:from>
    <xdr:to>
      <xdr:col>23</xdr:col>
      <xdr:colOff>523875</xdr:colOff>
      <xdr:row>99</xdr:row>
      <xdr:rowOff>123825</xdr:rowOff>
    </xdr:to>
    <xdr:pic>
      <xdr:nvPicPr>
        <xdr:cNvPr id="3008423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6221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99</xdr:row>
      <xdr:rowOff>47625</xdr:rowOff>
    </xdr:from>
    <xdr:to>
      <xdr:col>24</xdr:col>
      <xdr:colOff>9525</xdr:colOff>
      <xdr:row>99</xdr:row>
      <xdr:rowOff>123825</xdr:rowOff>
    </xdr:to>
    <xdr:pic>
      <xdr:nvPicPr>
        <xdr:cNvPr id="3008424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6221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104</xdr:row>
      <xdr:rowOff>47625</xdr:rowOff>
    </xdr:from>
    <xdr:to>
      <xdr:col>23</xdr:col>
      <xdr:colOff>114300</xdr:colOff>
      <xdr:row>104</xdr:row>
      <xdr:rowOff>123825</xdr:rowOff>
    </xdr:to>
    <xdr:pic>
      <xdr:nvPicPr>
        <xdr:cNvPr id="3008425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7030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105</xdr:row>
      <xdr:rowOff>47625</xdr:rowOff>
    </xdr:from>
    <xdr:to>
      <xdr:col>23</xdr:col>
      <xdr:colOff>114300</xdr:colOff>
      <xdr:row>105</xdr:row>
      <xdr:rowOff>123825</xdr:rowOff>
    </xdr:to>
    <xdr:pic>
      <xdr:nvPicPr>
        <xdr:cNvPr id="3008426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7192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105</xdr:row>
      <xdr:rowOff>47625</xdr:rowOff>
    </xdr:from>
    <xdr:to>
      <xdr:col>23</xdr:col>
      <xdr:colOff>219075</xdr:colOff>
      <xdr:row>105</xdr:row>
      <xdr:rowOff>123825</xdr:rowOff>
    </xdr:to>
    <xdr:pic>
      <xdr:nvPicPr>
        <xdr:cNvPr id="3008427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7192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105</xdr:row>
      <xdr:rowOff>47625</xdr:rowOff>
    </xdr:from>
    <xdr:to>
      <xdr:col>23</xdr:col>
      <xdr:colOff>314325</xdr:colOff>
      <xdr:row>105</xdr:row>
      <xdr:rowOff>123825</xdr:rowOff>
    </xdr:to>
    <xdr:pic>
      <xdr:nvPicPr>
        <xdr:cNvPr id="3008428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7192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105</xdr:row>
      <xdr:rowOff>47625</xdr:rowOff>
    </xdr:from>
    <xdr:to>
      <xdr:col>23</xdr:col>
      <xdr:colOff>419100</xdr:colOff>
      <xdr:row>105</xdr:row>
      <xdr:rowOff>123825</xdr:rowOff>
    </xdr:to>
    <xdr:pic>
      <xdr:nvPicPr>
        <xdr:cNvPr id="3008429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7192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105</xdr:row>
      <xdr:rowOff>47625</xdr:rowOff>
    </xdr:from>
    <xdr:to>
      <xdr:col>23</xdr:col>
      <xdr:colOff>523875</xdr:colOff>
      <xdr:row>105</xdr:row>
      <xdr:rowOff>123825</xdr:rowOff>
    </xdr:to>
    <xdr:pic>
      <xdr:nvPicPr>
        <xdr:cNvPr id="3008430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7192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105</xdr:row>
      <xdr:rowOff>47625</xdr:rowOff>
    </xdr:from>
    <xdr:to>
      <xdr:col>24</xdr:col>
      <xdr:colOff>9525</xdr:colOff>
      <xdr:row>105</xdr:row>
      <xdr:rowOff>123825</xdr:rowOff>
    </xdr:to>
    <xdr:pic>
      <xdr:nvPicPr>
        <xdr:cNvPr id="3008431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7192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101</xdr:row>
      <xdr:rowOff>47625</xdr:rowOff>
    </xdr:from>
    <xdr:to>
      <xdr:col>23</xdr:col>
      <xdr:colOff>114300</xdr:colOff>
      <xdr:row>101</xdr:row>
      <xdr:rowOff>123825</xdr:rowOff>
    </xdr:to>
    <xdr:pic>
      <xdr:nvPicPr>
        <xdr:cNvPr id="3008432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544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101</xdr:row>
      <xdr:rowOff>47625</xdr:rowOff>
    </xdr:from>
    <xdr:to>
      <xdr:col>23</xdr:col>
      <xdr:colOff>114300</xdr:colOff>
      <xdr:row>101</xdr:row>
      <xdr:rowOff>123825</xdr:rowOff>
    </xdr:to>
    <xdr:pic>
      <xdr:nvPicPr>
        <xdr:cNvPr id="3008433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544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101</xdr:row>
      <xdr:rowOff>47625</xdr:rowOff>
    </xdr:from>
    <xdr:to>
      <xdr:col>23</xdr:col>
      <xdr:colOff>219075</xdr:colOff>
      <xdr:row>101</xdr:row>
      <xdr:rowOff>123825</xdr:rowOff>
    </xdr:to>
    <xdr:pic>
      <xdr:nvPicPr>
        <xdr:cNvPr id="3008434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6544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101</xdr:row>
      <xdr:rowOff>47625</xdr:rowOff>
    </xdr:from>
    <xdr:to>
      <xdr:col>23</xdr:col>
      <xdr:colOff>314325</xdr:colOff>
      <xdr:row>101</xdr:row>
      <xdr:rowOff>123825</xdr:rowOff>
    </xdr:to>
    <xdr:pic>
      <xdr:nvPicPr>
        <xdr:cNvPr id="3008435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6544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101</xdr:row>
      <xdr:rowOff>47625</xdr:rowOff>
    </xdr:from>
    <xdr:to>
      <xdr:col>23</xdr:col>
      <xdr:colOff>419100</xdr:colOff>
      <xdr:row>101</xdr:row>
      <xdr:rowOff>123825</xdr:rowOff>
    </xdr:to>
    <xdr:pic>
      <xdr:nvPicPr>
        <xdr:cNvPr id="3008436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6544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101</xdr:row>
      <xdr:rowOff>47625</xdr:rowOff>
    </xdr:from>
    <xdr:to>
      <xdr:col>23</xdr:col>
      <xdr:colOff>523875</xdr:colOff>
      <xdr:row>101</xdr:row>
      <xdr:rowOff>123825</xdr:rowOff>
    </xdr:to>
    <xdr:pic>
      <xdr:nvPicPr>
        <xdr:cNvPr id="3008437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6544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101</xdr:row>
      <xdr:rowOff>47625</xdr:rowOff>
    </xdr:from>
    <xdr:to>
      <xdr:col>24</xdr:col>
      <xdr:colOff>9525</xdr:colOff>
      <xdr:row>101</xdr:row>
      <xdr:rowOff>123825</xdr:rowOff>
    </xdr:to>
    <xdr:pic>
      <xdr:nvPicPr>
        <xdr:cNvPr id="3008438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6544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104</xdr:row>
      <xdr:rowOff>47625</xdr:rowOff>
    </xdr:from>
    <xdr:to>
      <xdr:col>23</xdr:col>
      <xdr:colOff>114300</xdr:colOff>
      <xdr:row>104</xdr:row>
      <xdr:rowOff>123825</xdr:rowOff>
    </xdr:to>
    <xdr:pic>
      <xdr:nvPicPr>
        <xdr:cNvPr id="3008439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7030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104</xdr:row>
      <xdr:rowOff>47625</xdr:rowOff>
    </xdr:from>
    <xdr:to>
      <xdr:col>23</xdr:col>
      <xdr:colOff>219075</xdr:colOff>
      <xdr:row>104</xdr:row>
      <xdr:rowOff>123825</xdr:rowOff>
    </xdr:to>
    <xdr:pic>
      <xdr:nvPicPr>
        <xdr:cNvPr id="3008440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7030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104</xdr:row>
      <xdr:rowOff>47625</xdr:rowOff>
    </xdr:from>
    <xdr:to>
      <xdr:col>23</xdr:col>
      <xdr:colOff>314325</xdr:colOff>
      <xdr:row>104</xdr:row>
      <xdr:rowOff>123825</xdr:rowOff>
    </xdr:to>
    <xdr:pic>
      <xdr:nvPicPr>
        <xdr:cNvPr id="3008441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7030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104</xdr:row>
      <xdr:rowOff>47625</xdr:rowOff>
    </xdr:from>
    <xdr:to>
      <xdr:col>23</xdr:col>
      <xdr:colOff>419100</xdr:colOff>
      <xdr:row>104</xdr:row>
      <xdr:rowOff>123825</xdr:rowOff>
    </xdr:to>
    <xdr:pic>
      <xdr:nvPicPr>
        <xdr:cNvPr id="3008442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7030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104</xdr:row>
      <xdr:rowOff>47625</xdr:rowOff>
    </xdr:from>
    <xdr:to>
      <xdr:col>23</xdr:col>
      <xdr:colOff>523875</xdr:colOff>
      <xdr:row>104</xdr:row>
      <xdr:rowOff>123825</xdr:rowOff>
    </xdr:to>
    <xdr:pic>
      <xdr:nvPicPr>
        <xdr:cNvPr id="3008443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7030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104</xdr:row>
      <xdr:rowOff>47625</xdr:rowOff>
    </xdr:from>
    <xdr:to>
      <xdr:col>24</xdr:col>
      <xdr:colOff>9525</xdr:colOff>
      <xdr:row>104</xdr:row>
      <xdr:rowOff>123825</xdr:rowOff>
    </xdr:to>
    <xdr:pic>
      <xdr:nvPicPr>
        <xdr:cNvPr id="3008444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7030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107</xdr:row>
      <xdr:rowOff>47625</xdr:rowOff>
    </xdr:from>
    <xdr:to>
      <xdr:col>23</xdr:col>
      <xdr:colOff>114300</xdr:colOff>
      <xdr:row>107</xdr:row>
      <xdr:rowOff>123825</xdr:rowOff>
    </xdr:to>
    <xdr:pic>
      <xdr:nvPicPr>
        <xdr:cNvPr id="3008445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7516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106</xdr:row>
      <xdr:rowOff>47625</xdr:rowOff>
    </xdr:from>
    <xdr:to>
      <xdr:col>23</xdr:col>
      <xdr:colOff>114300</xdr:colOff>
      <xdr:row>106</xdr:row>
      <xdr:rowOff>123825</xdr:rowOff>
    </xdr:to>
    <xdr:pic>
      <xdr:nvPicPr>
        <xdr:cNvPr id="3008446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106</xdr:row>
      <xdr:rowOff>47625</xdr:rowOff>
    </xdr:from>
    <xdr:to>
      <xdr:col>23</xdr:col>
      <xdr:colOff>114300</xdr:colOff>
      <xdr:row>106</xdr:row>
      <xdr:rowOff>123825</xdr:rowOff>
    </xdr:to>
    <xdr:pic>
      <xdr:nvPicPr>
        <xdr:cNvPr id="3008447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106</xdr:row>
      <xdr:rowOff>47625</xdr:rowOff>
    </xdr:from>
    <xdr:to>
      <xdr:col>23</xdr:col>
      <xdr:colOff>219075</xdr:colOff>
      <xdr:row>106</xdr:row>
      <xdr:rowOff>123825</xdr:rowOff>
    </xdr:to>
    <xdr:pic>
      <xdr:nvPicPr>
        <xdr:cNvPr id="3008448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106</xdr:row>
      <xdr:rowOff>47625</xdr:rowOff>
    </xdr:from>
    <xdr:to>
      <xdr:col>23</xdr:col>
      <xdr:colOff>314325</xdr:colOff>
      <xdr:row>106</xdr:row>
      <xdr:rowOff>123825</xdr:rowOff>
    </xdr:to>
    <xdr:pic>
      <xdr:nvPicPr>
        <xdr:cNvPr id="3008449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106</xdr:row>
      <xdr:rowOff>47625</xdr:rowOff>
    </xdr:from>
    <xdr:to>
      <xdr:col>23</xdr:col>
      <xdr:colOff>419100</xdr:colOff>
      <xdr:row>106</xdr:row>
      <xdr:rowOff>123825</xdr:rowOff>
    </xdr:to>
    <xdr:pic>
      <xdr:nvPicPr>
        <xdr:cNvPr id="3008450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106</xdr:row>
      <xdr:rowOff>47625</xdr:rowOff>
    </xdr:from>
    <xdr:to>
      <xdr:col>23</xdr:col>
      <xdr:colOff>523875</xdr:colOff>
      <xdr:row>106</xdr:row>
      <xdr:rowOff>123825</xdr:rowOff>
    </xdr:to>
    <xdr:pic>
      <xdr:nvPicPr>
        <xdr:cNvPr id="3008451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106</xdr:row>
      <xdr:rowOff>47625</xdr:rowOff>
    </xdr:from>
    <xdr:to>
      <xdr:col>24</xdr:col>
      <xdr:colOff>9525</xdr:colOff>
      <xdr:row>106</xdr:row>
      <xdr:rowOff>123825</xdr:rowOff>
    </xdr:to>
    <xdr:pic>
      <xdr:nvPicPr>
        <xdr:cNvPr id="3008452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7354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107</xdr:row>
      <xdr:rowOff>47625</xdr:rowOff>
    </xdr:from>
    <xdr:to>
      <xdr:col>23</xdr:col>
      <xdr:colOff>114300</xdr:colOff>
      <xdr:row>107</xdr:row>
      <xdr:rowOff>123825</xdr:rowOff>
    </xdr:to>
    <xdr:pic>
      <xdr:nvPicPr>
        <xdr:cNvPr id="3008453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7516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107</xdr:row>
      <xdr:rowOff>47625</xdr:rowOff>
    </xdr:from>
    <xdr:to>
      <xdr:col>23</xdr:col>
      <xdr:colOff>219075</xdr:colOff>
      <xdr:row>107</xdr:row>
      <xdr:rowOff>123825</xdr:rowOff>
    </xdr:to>
    <xdr:pic>
      <xdr:nvPicPr>
        <xdr:cNvPr id="3008454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7516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107</xdr:row>
      <xdr:rowOff>47625</xdr:rowOff>
    </xdr:from>
    <xdr:to>
      <xdr:col>23</xdr:col>
      <xdr:colOff>314325</xdr:colOff>
      <xdr:row>107</xdr:row>
      <xdr:rowOff>123825</xdr:rowOff>
    </xdr:to>
    <xdr:pic>
      <xdr:nvPicPr>
        <xdr:cNvPr id="3008455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7516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107</xdr:row>
      <xdr:rowOff>47625</xdr:rowOff>
    </xdr:from>
    <xdr:to>
      <xdr:col>23</xdr:col>
      <xdr:colOff>419100</xdr:colOff>
      <xdr:row>107</xdr:row>
      <xdr:rowOff>123825</xdr:rowOff>
    </xdr:to>
    <xdr:pic>
      <xdr:nvPicPr>
        <xdr:cNvPr id="3008456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7516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107</xdr:row>
      <xdr:rowOff>47625</xdr:rowOff>
    </xdr:from>
    <xdr:to>
      <xdr:col>23</xdr:col>
      <xdr:colOff>523875</xdr:colOff>
      <xdr:row>107</xdr:row>
      <xdr:rowOff>123825</xdr:rowOff>
    </xdr:to>
    <xdr:pic>
      <xdr:nvPicPr>
        <xdr:cNvPr id="3008457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7516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107</xdr:row>
      <xdr:rowOff>47625</xdr:rowOff>
    </xdr:from>
    <xdr:to>
      <xdr:col>24</xdr:col>
      <xdr:colOff>9525</xdr:colOff>
      <xdr:row>107</xdr:row>
      <xdr:rowOff>123825</xdr:rowOff>
    </xdr:to>
    <xdr:pic>
      <xdr:nvPicPr>
        <xdr:cNvPr id="3008458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7516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110</xdr:row>
      <xdr:rowOff>47625</xdr:rowOff>
    </xdr:from>
    <xdr:to>
      <xdr:col>23</xdr:col>
      <xdr:colOff>114300</xdr:colOff>
      <xdr:row>110</xdr:row>
      <xdr:rowOff>123825</xdr:rowOff>
    </xdr:to>
    <xdr:pic>
      <xdr:nvPicPr>
        <xdr:cNvPr id="3008459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800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111</xdr:row>
      <xdr:rowOff>47625</xdr:rowOff>
    </xdr:from>
    <xdr:to>
      <xdr:col>23</xdr:col>
      <xdr:colOff>114300</xdr:colOff>
      <xdr:row>111</xdr:row>
      <xdr:rowOff>123825</xdr:rowOff>
    </xdr:to>
    <xdr:pic>
      <xdr:nvPicPr>
        <xdr:cNvPr id="3008460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8164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111</xdr:row>
      <xdr:rowOff>47625</xdr:rowOff>
    </xdr:from>
    <xdr:to>
      <xdr:col>23</xdr:col>
      <xdr:colOff>219075</xdr:colOff>
      <xdr:row>111</xdr:row>
      <xdr:rowOff>123825</xdr:rowOff>
    </xdr:to>
    <xdr:pic>
      <xdr:nvPicPr>
        <xdr:cNvPr id="3008461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8164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111</xdr:row>
      <xdr:rowOff>47625</xdr:rowOff>
    </xdr:from>
    <xdr:to>
      <xdr:col>23</xdr:col>
      <xdr:colOff>314325</xdr:colOff>
      <xdr:row>111</xdr:row>
      <xdr:rowOff>123825</xdr:rowOff>
    </xdr:to>
    <xdr:pic>
      <xdr:nvPicPr>
        <xdr:cNvPr id="3008462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8164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111</xdr:row>
      <xdr:rowOff>47625</xdr:rowOff>
    </xdr:from>
    <xdr:to>
      <xdr:col>23</xdr:col>
      <xdr:colOff>419100</xdr:colOff>
      <xdr:row>111</xdr:row>
      <xdr:rowOff>123825</xdr:rowOff>
    </xdr:to>
    <xdr:pic>
      <xdr:nvPicPr>
        <xdr:cNvPr id="3008463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8164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111</xdr:row>
      <xdr:rowOff>47625</xdr:rowOff>
    </xdr:from>
    <xdr:to>
      <xdr:col>23</xdr:col>
      <xdr:colOff>523875</xdr:colOff>
      <xdr:row>111</xdr:row>
      <xdr:rowOff>123825</xdr:rowOff>
    </xdr:to>
    <xdr:pic>
      <xdr:nvPicPr>
        <xdr:cNvPr id="3008464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8164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111</xdr:row>
      <xdr:rowOff>47625</xdr:rowOff>
    </xdr:from>
    <xdr:to>
      <xdr:col>24</xdr:col>
      <xdr:colOff>9525</xdr:colOff>
      <xdr:row>111</xdr:row>
      <xdr:rowOff>123825</xdr:rowOff>
    </xdr:to>
    <xdr:pic>
      <xdr:nvPicPr>
        <xdr:cNvPr id="3008465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8164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110</xdr:row>
      <xdr:rowOff>47625</xdr:rowOff>
    </xdr:from>
    <xdr:to>
      <xdr:col>23</xdr:col>
      <xdr:colOff>114300</xdr:colOff>
      <xdr:row>110</xdr:row>
      <xdr:rowOff>123825</xdr:rowOff>
    </xdr:to>
    <xdr:pic>
      <xdr:nvPicPr>
        <xdr:cNvPr id="3008466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800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110</xdr:row>
      <xdr:rowOff>47625</xdr:rowOff>
    </xdr:from>
    <xdr:to>
      <xdr:col>23</xdr:col>
      <xdr:colOff>219075</xdr:colOff>
      <xdr:row>110</xdr:row>
      <xdr:rowOff>123825</xdr:rowOff>
    </xdr:to>
    <xdr:pic>
      <xdr:nvPicPr>
        <xdr:cNvPr id="3008467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800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110</xdr:row>
      <xdr:rowOff>47625</xdr:rowOff>
    </xdr:from>
    <xdr:to>
      <xdr:col>23</xdr:col>
      <xdr:colOff>314325</xdr:colOff>
      <xdr:row>110</xdr:row>
      <xdr:rowOff>123825</xdr:rowOff>
    </xdr:to>
    <xdr:pic>
      <xdr:nvPicPr>
        <xdr:cNvPr id="3008468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800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110</xdr:row>
      <xdr:rowOff>47625</xdr:rowOff>
    </xdr:from>
    <xdr:to>
      <xdr:col>23</xdr:col>
      <xdr:colOff>419100</xdr:colOff>
      <xdr:row>110</xdr:row>
      <xdr:rowOff>123825</xdr:rowOff>
    </xdr:to>
    <xdr:pic>
      <xdr:nvPicPr>
        <xdr:cNvPr id="3008469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800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110</xdr:row>
      <xdr:rowOff>47625</xdr:rowOff>
    </xdr:from>
    <xdr:to>
      <xdr:col>23</xdr:col>
      <xdr:colOff>523875</xdr:colOff>
      <xdr:row>110</xdr:row>
      <xdr:rowOff>123825</xdr:rowOff>
    </xdr:to>
    <xdr:pic>
      <xdr:nvPicPr>
        <xdr:cNvPr id="3008470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800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110</xdr:row>
      <xdr:rowOff>47625</xdr:rowOff>
    </xdr:from>
    <xdr:to>
      <xdr:col>24</xdr:col>
      <xdr:colOff>9525</xdr:colOff>
      <xdr:row>110</xdr:row>
      <xdr:rowOff>123825</xdr:rowOff>
    </xdr:to>
    <xdr:pic>
      <xdr:nvPicPr>
        <xdr:cNvPr id="3008471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800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119</xdr:row>
      <xdr:rowOff>47625</xdr:rowOff>
    </xdr:from>
    <xdr:to>
      <xdr:col>23</xdr:col>
      <xdr:colOff>114300</xdr:colOff>
      <xdr:row>119</xdr:row>
      <xdr:rowOff>123825</xdr:rowOff>
    </xdr:to>
    <xdr:pic>
      <xdr:nvPicPr>
        <xdr:cNvPr id="3008472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9459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118</xdr:row>
      <xdr:rowOff>47625</xdr:rowOff>
    </xdr:from>
    <xdr:to>
      <xdr:col>23</xdr:col>
      <xdr:colOff>114300</xdr:colOff>
      <xdr:row>118</xdr:row>
      <xdr:rowOff>123825</xdr:rowOff>
    </xdr:to>
    <xdr:pic>
      <xdr:nvPicPr>
        <xdr:cNvPr id="3008473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118</xdr:row>
      <xdr:rowOff>47625</xdr:rowOff>
    </xdr:from>
    <xdr:to>
      <xdr:col>23</xdr:col>
      <xdr:colOff>114300</xdr:colOff>
      <xdr:row>118</xdr:row>
      <xdr:rowOff>123825</xdr:rowOff>
    </xdr:to>
    <xdr:pic>
      <xdr:nvPicPr>
        <xdr:cNvPr id="3008474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118</xdr:row>
      <xdr:rowOff>47625</xdr:rowOff>
    </xdr:from>
    <xdr:to>
      <xdr:col>23</xdr:col>
      <xdr:colOff>219075</xdr:colOff>
      <xdr:row>118</xdr:row>
      <xdr:rowOff>123825</xdr:rowOff>
    </xdr:to>
    <xdr:pic>
      <xdr:nvPicPr>
        <xdr:cNvPr id="3008475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118</xdr:row>
      <xdr:rowOff>47625</xdr:rowOff>
    </xdr:from>
    <xdr:to>
      <xdr:col>23</xdr:col>
      <xdr:colOff>314325</xdr:colOff>
      <xdr:row>118</xdr:row>
      <xdr:rowOff>123825</xdr:rowOff>
    </xdr:to>
    <xdr:pic>
      <xdr:nvPicPr>
        <xdr:cNvPr id="3008476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118</xdr:row>
      <xdr:rowOff>47625</xdr:rowOff>
    </xdr:from>
    <xdr:to>
      <xdr:col>23</xdr:col>
      <xdr:colOff>419100</xdr:colOff>
      <xdr:row>118</xdr:row>
      <xdr:rowOff>123825</xdr:rowOff>
    </xdr:to>
    <xdr:pic>
      <xdr:nvPicPr>
        <xdr:cNvPr id="3008477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118</xdr:row>
      <xdr:rowOff>47625</xdr:rowOff>
    </xdr:from>
    <xdr:to>
      <xdr:col>23</xdr:col>
      <xdr:colOff>523875</xdr:colOff>
      <xdr:row>118</xdr:row>
      <xdr:rowOff>123825</xdr:rowOff>
    </xdr:to>
    <xdr:pic>
      <xdr:nvPicPr>
        <xdr:cNvPr id="3008478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118</xdr:row>
      <xdr:rowOff>47625</xdr:rowOff>
    </xdr:from>
    <xdr:to>
      <xdr:col>24</xdr:col>
      <xdr:colOff>9525</xdr:colOff>
      <xdr:row>118</xdr:row>
      <xdr:rowOff>123825</xdr:rowOff>
    </xdr:to>
    <xdr:pic>
      <xdr:nvPicPr>
        <xdr:cNvPr id="3008479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9297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119</xdr:row>
      <xdr:rowOff>47625</xdr:rowOff>
    </xdr:from>
    <xdr:to>
      <xdr:col>23</xdr:col>
      <xdr:colOff>114300</xdr:colOff>
      <xdr:row>119</xdr:row>
      <xdr:rowOff>123825</xdr:rowOff>
    </xdr:to>
    <xdr:pic>
      <xdr:nvPicPr>
        <xdr:cNvPr id="3008480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9459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119</xdr:row>
      <xdr:rowOff>47625</xdr:rowOff>
    </xdr:from>
    <xdr:to>
      <xdr:col>23</xdr:col>
      <xdr:colOff>219075</xdr:colOff>
      <xdr:row>119</xdr:row>
      <xdr:rowOff>123825</xdr:rowOff>
    </xdr:to>
    <xdr:pic>
      <xdr:nvPicPr>
        <xdr:cNvPr id="3008481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9459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119</xdr:row>
      <xdr:rowOff>47625</xdr:rowOff>
    </xdr:from>
    <xdr:to>
      <xdr:col>23</xdr:col>
      <xdr:colOff>314325</xdr:colOff>
      <xdr:row>119</xdr:row>
      <xdr:rowOff>123825</xdr:rowOff>
    </xdr:to>
    <xdr:pic>
      <xdr:nvPicPr>
        <xdr:cNvPr id="3008482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9459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119</xdr:row>
      <xdr:rowOff>47625</xdr:rowOff>
    </xdr:from>
    <xdr:to>
      <xdr:col>23</xdr:col>
      <xdr:colOff>419100</xdr:colOff>
      <xdr:row>119</xdr:row>
      <xdr:rowOff>123825</xdr:rowOff>
    </xdr:to>
    <xdr:pic>
      <xdr:nvPicPr>
        <xdr:cNvPr id="3008483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9459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119</xdr:row>
      <xdr:rowOff>47625</xdr:rowOff>
    </xdr:from>
    <xdr:to>
      <xdr:col>23</xdr:col>
      <xdr:colOff>523875</xdr:colOff>
      <xdr:row>119</xdr:row>
      <xdr:rowOff>123825</xdr:rowOff>
    </xdr:to>
    <xdr:pic>
      <xdr:nvPicPr>
        <xdr:cNvPr id="3008484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9459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119</xdr:row>
      <xdr:rowOff>47625</xdr:rowOff>
    </xdr:from>
    <xdr:to>
      <xdr:col>24</xdr:col>
      <xdr:colOff>9525</xdr:colOff>
      <xdr:row>119</xdr:row>
      <xdr:rowOff>123825</xdr:rowOff>
    </xdr:to>
    <xdr:pic>
      <xdr:nvPicPr>
        <xdr:cNvPr id="3008485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9459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126</xdr:row>
      <xdr:rowOff>47625</xdr:rowOff>
    </xdr:from>
    <xdr:to>
      <xdr:col>23</xdr:col>
      <xdr:colOff>114300</xdr:colOff>
      <xdr:row>126</xdr:row>
      <xdr:rowOff>123825</xdr:rowOff>
    </xdr:to>
    <xdr:pic>
      <xdr:nvPicPr>
        <xdr:cNvPr id="3008486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059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126</xdr:row>
      <xdr:rowOff>47625</xdr:rowOff>
    </xdr:from>
    <xdr:to>
      <xdr:col>23</xdr:col>
      <xdr:colOff>219075</xdr:colOff>
      <xdr:row>126</xdr:row>
      <xdr:rowOff>123825</xdr:rowOff>
    </xdr:to>
    <xdr:pic>
      <xdr:nvPicPr>
        <xdr:cNvPr id="3008487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059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126</xdr:row>
      <xdr:rowOff>47625</xdr:rowOff>
    </xdr:from>
    <xdr:to>
      <xdr:col>23</xdr:col>
      <xdr:colOff>314325</xdr:colOff>
      <xdr:row>126</xdr:row>
      <xdr:rowOff>123825</xdr:rowOff>
    </xdr:to>
    <xdr:pic>
      <xdr:nvPicPr>
        <xdr:cNvPr id="3008488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059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126</xdr:row>
      <xdr:rowOff>47625</xdr:rowOff>
    </xdr:from>
    <xdr:to>
      <xdr:col>23</xdr:col>
      <xdr:colOff>419100</xdr:colOff>
      <xdr:row>126</xdr:row>
      <xdr:rowOff>123825</xdr:rowOff>
    </xdr:to>
    <xdr:pic>
      <xdr:nvPicPr>
        <xdr:cNvPr id="3008489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059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126</xdr:row>
      <xdr:rowOff>47625</xdr:rowOff>
    </xdr:from>
    <xdr:to>
      <xdr:col>23</xdr:col>
      <xdr:colOff>523875</xdr:colOff>
      <xdr:row>126</xdr:row>
      <xdr:rowOff>123825</xdr:rowOff>
    </xdr:to>
    <xdr:pic>
      <xdr:nvPicPr>
        <xdr:cNvPr id="3008490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059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126</xdr:row>
      <xdr:rowOff>47625</xdr:rowOff>
    </xdr:from>
    <xdr:to>
      <xdr:col>24</xdr:col>
      <xdr:colOff>9525</xdr:colOff>
      <xdr:row>126</xdr:row>
      <xdr:rowOff>123825</xdr:rowOff>
    </xdr:to>
    <xdr:pic>
      <xdr:nvPicPr>
        <xdr:cNvPr id="3008491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059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127</xdr:row>
      <xdr:rowOff>47625</xdr:rowOff>
    </xdr:from>
    <xdr:to>
      <xdr:col>23</xdr:col>
      <xdr:colOff>114300</xdr:colOff>
      <xdr:row>127</xdr:row>
      <xdr:rowOff>123825</xdr:rowOff>
    </xdr:to>
    <xdr:pic>
      <xdr:nvPicPr>
        <xdr:cNvPr id="3008492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127</xdr:row>
      <xdr:rowOff>47625</xdr:rowOff>
    </xdr:from>
    <xdr:to>
      <xdr:col>23</xdr:col>
      <xdr:colOff>114300</xdr:colOff>
      <xdr:row>127</xdr:row>
      <xdr:rowOff>123825</xdr:rowOff>
    </xdr:to>
    <xdr:pic>
      <xdr:nvPicPr>
        <xdr:cNvPr id="3008493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127</xdr:row>
      <xdr:rowOff>47625</xdr:rowOff>
    </xdr:from>
    <xdr:to>
      <xdr:col>23</xdr:col>
      <xdr:colOff>219075</xdr:colOff>
      <xdr:row>127</xdr:row>
      <xdr:rowOff>123825</xdr:rowOff>
    </xdr:to>
    <xdr:pic>
      <xdr:nvPicPr>
        <xdr:cNvPr id="3008494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127</xdr:row>
      <xdr:rowOff>47625</xdr:rowOff>
    </xdr:from>
    <xdr:to>
      <xdr:col>23</xdr:col>
      <xdr:colOff>314325</xdr:colOff>
      <xdr:row>127</xdr:row>
      <xdr:rowOff>123825</xdr:rowOff>
    </xdr:to>
    <xdr:pic>
      <xdr:nvPicPr>
        <xdr:cNvPr id="3008495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127</xdr:row>
      <xdr:rowOff>47625</xdr:rowOff>
    </xdr:from>
    <xdr:to>
      <xdr:col>23</xdr:col>
      <xdr:colOff>419100</xdr:colOff>
      <xdr:row>127</xdr:row>
      <xdr:rowOff>123825</xdr:rowOff>
    </xdr:to>
    <xdr:pic>
      <xdr:nvPicPr>
        <xdr:cNvPr id="3008496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127</xdr:row>
      <xdr:rowOff>47625</xdr:rowOff>
    </xdr:from>
    <xdr:to>
      <xdr:col>23</xdr:col>
      <xdr:colOff>523875</xdr:colOff>
      <xdr:row>127</xdr:row>
      <xdr:rowOff>123825</xdr:rowOff>
    </xdr:to>
    <xdr:pic>
      <xdr:nvPicPr>
        <xdr:cNvPr id="3008497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127</xdr:row>
      <xdr:rowOff>47625</xdr:rowOff>
    </xdr:from>
    <xdr:to>
      <xdr:col>24</xdr:col>
      <xdr:colOff>9525</xdr:colOff>
      <xdr:row>127</xdr:row>
      <xdr:rowOff>123825</xdr:rowOff>
    </xdr:to>
    <xdr:pic>
      <xdr:nvPicPr>
        <xdr:cNvPr id="3008498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134</xdr:row>
      <xdr:rowOff>47625</xdr:rowOff>
    </xdr:from>
    <xdr:to>
      <xdr:col>23</xdr:col>
      <xdr:colOff>114300</xdr:colOff>
      <xdr:row>134</xdr:row>
      <xdr:rowOff>123825</xdr:rowOff>
    </xdr:to>
    <xdr:pic>
      <xdr:nvPicPr>
        <xdr:cNvPr id="3008499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135</xdr:row>
      <xdr:rowOff>47625</xdr:rowOff>
    </xdr:from>
    <xdr:to>
      <xdr:col>23</xdr:col>
      <xdr:colOff>114300</xdr:colOff>
      <xdr:row>135</xdr:row>
      <xdr:rowOff>123825</xdr:rowOff>
    </xdr:to>
    <xdr:pic>
      <xdr:nvPicPr>
        <xdr:cNvPr id="3008500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135</xdr:row>
      <xdr:rowOff>47625</xdr:rowOff>
    </xdr:from>
    <xdr:to>
      <xdr:col>23</xdr:col>
      <xdr:colOff>219075</xdr:colOff>
      <xdr:row>135</xdr:row>
      <xdr:rowOff>123825</xdr:rowOff>
    </xdr:to>
    <xdr:pic>
      <xdr:nvPicPr>
        <xdr:cNvPr id="3008501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135</xdr:row>
      <xdr:rowOff>47625</xdr:rowOff>
    </xdr:from>
    <xdr:to>
      <xdr:col>23</xdr:col>
      <xdr:colOff>314325</xdr:colOff>
      <xdr:row>135</xdr:row>
      <xdr:rowOff>123825</xdr:rowOff>
    </xdr:to>
    <xdr:pic>
      <xdr:nvPicPr>
        <xdr:cNvPr id="3008502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135</xdr:row>
      <xdr:rowOff>47625</xdr:rowOff>
    </xdr:from>
    <xdr:to>
      <xdr:col>23</xdr:col>
      <xdr:colOff>419100</xdr:colOff>
      <xdr:row>135</xdr:row>
      <xdr:rowOff>123825</xdr:rowOff>
    </xdr:to>
    <xdr:pic>
      <xdr:nvPicPr>
        <xdr:cNvPr id="3008503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135</xdr:row>
      <xdr:rowOff>47625</xdr:rowOff>
    </xdr:from>
    <xdr:to>
      <xdr:col>23</xdr:col>
      <xdr:colOff>523875</xdr:colOff>
      <xdr:row>135</xdr:row>
      <xdr:rowOff>123825</xdr:rowOff>
    </xdr:to>
    <xdr:pic>
      <xdr:nvPicPr>
        <xdr:cNvPr id="3008504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135</xdr:row>
      <xdr:rowOff>47625</xdr:rowOff>
    </xdr:from>
    <xdr:to>
      <xdr:col>24</xdr:col>
      <xdr:colOff>9525</xdr:colOff>
      <xdr:row>135</xdr:row>
      <xdr:rowOff>123825</xdr:rowOff>
    </xdr:to>
    <xdr:pic>
      <xdr:nvPicPr>
        <xdr:cNvPr id="3008505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2050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134</xdr:row>
      <xdr:rowOff>47625</xdr:rowOff>
    </xdr:from>
    <xdr:to>
      <xdr:col>23</xdr:col>
      <xdr:colOff>114300</xdr:colOff>
      <xdr:row>134</xdr:row>
      <xdr:rowOff>123825</xdr:rowOff>
    </xdr:to>
    <xdr:pic>
      <xdr:nvPicPr>
        <xdr:cNvPr id="3008506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134</xdr:row>
      <xdr:rowOff>47625</xdr:rowOff>
    </xdr:from>
    <xdr:to>
      <xdr:col>23</xdr:col>
      <xdr:colOff>219075</xdr:colOff>
      <xdr:row>134</xdr:row>
      <xdr:rowOff>123825</xdr:rowOff>
    </xdr:to>
    <xdr:pic>
      <xdr:nvPicPr>
        <xdr:cNvPr id="3008507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134</xdr:row>
      <xdr:rowOff>47625</xdr:rowOff>
    </xdr:from>
    <xdr:to>
      <xdr:col>23</xdr:col>
      <xdr:colOff>314325</xdr:colOff>
      <xdr:row>134</xdr:row>
      <xdr:rowOff>123825</xdr:rowOff>
    </xdr:to>
    <xdr:pic>
      <xdr:nvPicPr>
        <xdr:cNvPr id="3008508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134</xdr:row>
      <xdr:rowOff>47625</xdr:rowOff>
    </xdr:from>
    <xdr:to>
      <xdr:col>23</xdr:col>
      <xdr:colOff>419100</xdr:colOff>
      <xdr:row>134</xdr:row>
      <xdr:rowOff>123825</xdr:rowOff>
    </xdr:to>
    <xdr:pic>
      <xdr:nvPicPr>
        <xdr:cNvPr id="3008509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134</xdr:row>
      <xdr:rowOff>47625</xdr:rowOff>
    </xdr:from>
    <xdr:to>
      <xdr:col>23</xdr:col>
      <xdr:colOff>523875</xdr:colOff>
      <xdr:row>134</xdr:row>
      <xdr:rowOff>123825</xdr:rowOff>
    </xdr:to>
    <xdr:pic>
      <xdr:nvPicPr>
        <xdr:cNvPr id="3008510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134</xdr:row>
      <xdr:rowOff>47625</xdr:rowOff>
    </xdr:from>
    <xdr:to>
      <xdr:col>24</xdr:col>
      <xdr:colOff>9525</xdr:colOff>
      <xdr:row>134</xdr:row>
      <xdr:rowOff>123825</xdr:rowOff>
    </xdr:to>
    <xdr:pic>
      <xdr:nvPicPr>
        <xdr:cNvPr id="3008511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1888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143</xdr:row>
      <xdr:rowOff>47625</xdr:rowOff>
    </xdr:from>
    <xdr:to>
      <xdr:col>23</xdr:col>
      <xdr:colOff>114300</xdr:colOff>
      <xdr:row>143</xdr:row>
      <xdr:rowOff>123825</xdr:rowOff>
    </xdr:to>
    <xdr:pic>
      <xdr:nvPicPr>
        <xdr:cNvPr id="3010560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142</xdr:row>
      <xdr:rowOff>47625</xdr:rowOff>
    </xdr:from>
    <xdr:to>
      <xdr:col>23</xdr:col>
      <xdr:colOff>114300</xdr:colOff>
      <xdr:row>142</xdr:row>
      <xdr:rowOff>123825</xdr:rowOff>
    </xdr:to>
    <xdr:pic>
      <xdr:nvPicPr>
        <xdr:cNvPr id="3010561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142</xdr:row>
      <xdr:rowOff>47625</xdr:rowOff>
    </xdr:from>
    <xdr:to>
      <xdr:col>23</xdr:col>
      <xdr:colOff>114300</xdr:colOff>
      <xdr:row>142</xdr:row>
      <xdr:rowOff>123825</xdr:rowOff>
    </xdr:to>
    <xdr:pic>
      <xdr:nvPicPr>
        <xdr:cNvPr id="3010562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142</xdr:row>
      <xdr:rowOff>47625</xdr:rowOff>
    </xdr:from>
    <xdr:to>
      <xdr:col>23</xdr:col>
      <xdr:colOff>219075</xdr:colOff>
      <xdr:row>142</xdr:row>
      <xdr:rowOff>123825</xdr:rowOff>
    </xdr:to>
    <xdr:pic>
      <xdr:nvPicPr>
        <xdr:cNvPr id="3010563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142</xdr:row>
      <xdr:rowOff>47625</xdr:rowOff>
    </xdr:from>
    <xdr:to>
      <xdr:col>23</xdr:col>
      <xdr:colOff>314325</xdr:colOff>
      <xdr:row>142</xdr:row>
      <xdr:rowOff>123825</xdr:rowOff>
    </xdr:to>
    <xdr:pic>
      <xdr:nvPicPr>
        <xdr:cNvPr id="3010564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142</xdr:row>
      <xdr:rowOff>47625</xdr:rowOff>
    </xdr:from>
    <xdr:to>
      <xdr:col>23</xdr:col>
      <xdr:colOff>419100</xdr:colOff>
      <xdr:row>142</xdr:row>
      <xdr:rowOff>123825</xdr:rowOff>
    </xdr:to>
    <xdr:pic>
      <xdr:nvPicPr>
        <xdr:cNvPr id="3010565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142</xdr:row>
      <xdr:rowOff>47625</xdr:rowOff>
    </xdr:from>
    <xdr:to>
      <xdr:col>23</xdr:col>
      <xdr:colOff>523875</xdr:colOff>
      <xdr:row>142</xdr:row>
      <xdr:rowOff>123825</xdr:rowOff>
    </xdr:to>
    <xdr:pic>
      <xdr:nvPicPr>
        <xdr:cNvPr id="3010566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142</xdr:row>
      <xdr:rowOff>47625</xdr:rowOff>
    </xdr:from>
    <xdr:to>
      <xdr:col>24</xdr:col>
      <xdr:colOff>9525</xdr:colOff>
      <xdr:row>142</xdr:row>
      <xdr:rowOff>123825</xdr:rowOff>
    </xdr:to>
    <xdr:pic>
      <xdr:nvPicPr>
        <xdr:cNvPr id="3010567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143</xdr:row>
      <xdr:rowOff>47625</xdr:rowOff>
    </xdr:from>
    <xdr:to>
      <xdr:col>23</xdr:col>
      <xdr:colOff>114300</xdr:colOff>
      <xdr:row>143</xdr:row>
      <xdr:rowOff>123825</xdr:rowOff>
    </xdr:to>
    <xdr:pic>
      <xdr:nvPicPr>
        <xdr:cNvPr id="3010568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143</xdr:row>
      <xdr:rowOff>47625</xdr:rowOff>
    </xdr:from>
    <xdr:to>
      <xdr:col>23</xdr:col>
      <xdr:colOff>219075</xdr:colOff>
      <xdr:row>143</xdr:row>
      <xdr:rowOff>123825</xdr:rowOff>
    </xdr:to>
    <xdr:pic>
      <xdr:nvPicPr>
        <xdr:cNvPr id="3010569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143</xdr:row>
      <xdr:rowOff>47625</xdr:rowOff>
    </xdr:from>
    <xdr:to>
      <xdr:col>23</xdr:col>
      <xdr:colOff>314325</xdr:colOff>
      <xdr:row>143</xdr:row>
      <xdr:rowOff>123825</xdr:rowOff>
    </xdr:to>
    <xdr:pic>
      <xdr:nvPicPr>
        <xdr:cNvPr id="3010570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143</xdr:row>
      <xdr:rowOff>47625</xdr:rowOff>
    </xdr:from>
    <xdr:to>
      <xdr:col>23</xdr:col>
      <xdr:colOff>419100</xdr:colOff>
      <xdr:row>143</xdr:row>
      <xdr:rowOff>123825</xdr:rowOff>
    </xdr:to>
    <xdr:pic>
      <xdr:nvPicPr>
        <xdr:cNvPr id="3010571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143</xdr:row>
      <xdr:rowOff>47625</xdr:rowOff>
    </xdr:from>
    <xdr:to>
      <xdr:col>23</xdr:col>
      <xdr:colOff>523875</xdr:colOff>
      <xdr:row>143</xdr:row>
      <xdr:rowOff>123825</xdr:rowOff>
    </xdr:to>
    <xdr:pic>
      <xdr:nvPicPr>
        <xdr:cNvPr id="3010572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143</xdr:row>
      <xdr:rowOff>47625</xdr:rowOff>
    </xdr:from>
    <xdr:to>
      <xdr:col>24</xdr:col>
      <xdr:colOff>9525</xdr:colOff>
      <xdr:row>143</xdr:row>
      <xdr:rowOff>123825</xdr:rowOff>
    </xdr:to>
    <xdr:pic>
      <xdr:nvPicPr>
        <xdr:cNvPr id="3010573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150</xdr:row>
      <xdr:rowOff>47625</xdr:rowOff>
    </xdr:from>
    <xdr:to>
      <xdr:col>23</xdr:col>
      <xdr:colOff>114300</xdr:colOff>
      <xdr:row>150</xdr:row>
      <xdr:rowOff>123825</xdr:rowOff>
    </xdr:to>
    <xdr:pic>
      <xdr:nvPicPr>
        <xdr:cNvPr id="3010574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150</xdr:row>
      <xdr:rowOff>47625</xdr:rowOff>
    </xdr:from>
    <xdr:to>
      <xdr:col>23</xdr:col>
      <xdr:colOff>219075</xdr:colOff>
      <xdr:row>150</xdr:row>
      <xdr:rowOff>123825</xdr:rowOff>
    </xdr:to>
    <xdr:pic>
      <xdr:nvPicPr>
        <xdr:cNvPr id="3010575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150</xdr:row>
      <xdr:rowOff>47625</xdr:rowOff>
    </xdr:from>
    <xdr:to>
      <xdr:col>23</xdr:col>
      <xdr:colOff>314325</xdr:colOff>
      <xdr:row>150</xdr:row>
      <xdr:rowOff>123825</xdr:rowOff>
    </xdr:to>
    <xdr:pic>
      <xdr:nvPicPr>
        <xdr:cNvPr id="3010576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150</xdr:row>
      <xdr:rowOff>47625</xdr:rowOff>
    </xdr:from>
    <xdr:to>
      <xdr:col>23</xdr:col>
      <xdr:colOff>419100</xdr:colOff>
      <xdr:row>150</xdr:row>
      <xdr:rowOff>123825</xdr:rowOff>
    </xdr:to>
    <xdr:pic>
      <xdr:nvPicPr>
        <xdr:cNvPr id="3010577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150</xdr:row>
      <xdr:rowOff>47625</xdr:rowOff>
    </xdr:from>
    <xdr:to>
      <xdr:col>23</xdr:col>
      <xdr:colOff>523875</xdr:colOff>
      <xdr:row>150</xdr:row>
      <xdr:rowOff>123825</xdr:rowOff>
    </xdr:to>
    <xdr:pic>
      <xdr:nvPicPr>
        <xdr:cNvPr id="3010578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150</xdr:row>
      <xdr:rowOff>47625</xdr:rowOff>
    </xdr:from>
    <xdr:to>
      <xdr:col>24</xdr:col>
      <xdr:colOff>9525</xdr:colOff>
      <xdr:row>150</xdr:row>
      <xdr:rowOff>123825</xdr:rowOff>
    </xdr:to>
    <xdr:pic>
      <xdr:nvPicPr>
        <xdr:cNvPr id="3010579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447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237</xdr:row>
      <xdr:rowOff>47625</xdr:rowOff>
    </xdr:from>
    <xdr:to>
      <xdr:col>23</xdr:col>
      <xdr:colOff>114300</xdr:colOff>
      <xdr:row>237</xdr:row>
      <xdr:rowOff>123825</xdr:rowOff>
    </xdr:to>
    <xdr:pic>
      <xdr:nvPicPr>
        <xdr:cNvPr id="3010580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8566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237</xdr:row>
      <xdr:rowOff>47625</xdr:rowOff>
    </xdr:from>
    <xdr:to>
      <xdr:col>23</xdr:col>
      <xdr:colOff>219075</xdr:colOff>
      <xdr:row>237</xdr:row>
      <xdr:rowOff>123825</xdr:rowOff>
    </xdr:to>
    <xdr:pic>
      <xdr:nvPicPr>
        <xdr:cNvPr id="3010581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8566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254</xdr:row>
      <xdr:rowOff>47625</xdr:rowOff>
    </xdr:from>
    <xdr:to>
      <xdr:col>23</xdr:col>
      <xdr:colOff>114300</xdr:colOff>
      <xdr:row>254</xdr:row>
      <xdr:rowOff>123825</xdr:rowOff>
    </xdr:to>
    <xdr:pic>
      <xdr:nvPicPr>
        <xdr:cNvPr id="3010582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1319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254</xdr:row>
      <xdr:rowOff>47625</xdr:rowOff>
    </xdr:from>
    <xdr:to>
      <xdr:col>23</xdr:col>
      <xdr:colOff>219075</xdr:colOff>
      <xdr:row>254</xdr:row>
      <xdr:rowOff>123825</xdr:rowOff>
    </xdr:to>
    <xdr:pic>
      <xdr:nvPicPr>
        <xdr:cNvPr id="3010583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1319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260</xdr:row>
      <xdr:rowOff>47625</xdr:rowOff>
    </xdr:from>
    <xdr:to>
      <xdr:col>23</xdr:col>
      <xdr:colOff>114300</xdr:colOff>
      <xdr:row>260</xdr:row>
      <xdr:rowOff>123825</xdr:rowOff>
    </xdr:to>
    <xdr:pic>
      <xdr:nvPicPr>
        <xdr:cNvPr id="3010584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229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260</xdr:row>
      <xdr:rowOff>47625</xdr:rowOff>
    </xdr:from>
    <xdr:to>
      <xdr:col>23</xdr:col>
      <xdr:colOff>219075</xdr:colOff>
      <xdr:row>260</xdr:row>
      <xdr:rowOff>123825</xdr:rowOff>
    </xdr:to>
    <xdr:pic>
      <xdr:nvPicPr>
        <xdr:cNvPr id="3010585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229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262</xdr:row>
      <xdr:rowOff>47625</xdr:rowOff>
    </xdr:from>
    <xdr:to>
      <xdr:col>23</xdr:col>
      <xdr:colOff>114300</xdr:colOff>
      <xdr:row>262</xdr:row>
      <xdr:rowOff>123825</xdr:rowOff>
    </xdr:to>
    <xdr:pic>
      <xdr:nvPicPr>
        <xdr:cNvPr id="3010586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2614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262</xdr:row>
      <xdr:rowOff>47625</xdr:rowOff>
    </xdr:from>
    <xdr:to>
      <xdr:col>23</xdr:col>
      <xdr:colOff>219075</xdr:colOff>
      <xdr:row>262</xdr:row>
      <xdr:rowOff>123825</xdr:rowOff>
    </xdr:to>
    <xdr:pic>
      <xdr:nvPicPr>
        <xdr:cNvPr id="3010587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2614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272</xdr:row>
      <xdr:rowOff>47625</xdr:rowOff>
    </xdr:from>
    <xdr:to>
      <xdr:col>23</xdr:col>
      <xdr:colOff>114300</xdr:colOff>
      <xdr:row>272</xdr:row>
      <xdr:rowOff>123825</xdr:rowOff>
    </xdr:to>
    <xdr:pic>
      <xdr:nvPicPr>
        <xdr:cNvPr id="3010588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4234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272</xdr:row>
      <xdr:rowOff>47625</xdr:rowOff>
    </xdr:from>
    <xdr:to>
      <xdr:col>23</xdr:col>
      <xdr:colOff>219075</xdr:colOff>
      <xdr:row>272</xdr:row>
      <xdr:rowOff>123825</xdr:rowOff>
    </xdr:to>
    <xdr:pic>
      <xdr:nvPicPr>
        <xdr:cNvPr id="3010589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4234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278</xdr:row>
      <xdr:rowOff>47625</xdr:rowOff>
    </xdr:from>
    <xdr:to>
      <xdr:col>23</xdr:col>
      <xdr:colOff>114300</xdr:colOff>
      <xdr:row>278</xdr:row>
      <xdr:rowOff>123825</xdr:rowOff>
    </xdr:to>
    <xdr:pic>
      <xdr:nvPicPr>
        <xdr:cNvPr id="3010590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5205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278</xdr:row>
      <xdr:rowOff>47625</xdr:rowOff>
    </xdr:from>
    <xdr:to>
      <xdr:col>23</xdr:col>
      <xdr:colOff>219075</xdr:colOff>
      <xdr:row>278</xdr:row>
      <xdr:rowOff>123825</xdr:rowOff>
    </xdr:to>
    <xdr:pic>
      <xdr:nvPicPr>
        <xdr:cNvPr id="3010591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5205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279</xdr:row>
      <xdr:rowOff>47625</xdr:rowOff>
    </xdr:from>
    <xdr:to>
      <xdr:col>23</xdr:col>
      <xdr:colOff>114300</xdr:colOff>
      <xdr:row>279</xdr:row>
      <xdr:rowOff>123825</xdr:rowOff>
    </xdr:to>
    <xdr:pic>
      <xdr:nvPicPr>
        <xdr:cNvPr id="3010592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5367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279</xdr:row>
      <xdr:rowOff>47625</xdr:rowOff>
    </xdr:from>
    <xdr:to>
      <xdr:col>23</xdr:col>
      <xdr:colOff>219075</xdr:colOff>
      <xdr:row>279</xdr:row>
      <xdr:rowOff>123825</xdr:rowOff>
    </xdr:to>
    <xdr:pic>
      <xdr:nvPicPr>
        <xdr:cNvPr id="3010593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5367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295</xdr:row>
      <xdr:rowOff>47625</xdr:rowOff>
    </xdr:from>
    <xdr:to>
      <xdr:col>23</xdr:col>
      <xdr:colOff>114300</xdr:colOff>
      <xdr:row>295</xdr:row>
      <xdr:rowOff>123825</xdr:rowOff>
    </xdr:to>
    <xdr:pic>
      <xdr:nvPicPr>
        <xdr:cNvPr id="3010594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7958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295</xdr:row>
      <xdr:rowOff>47625</xdr:rowOff>
    </xdr:from>
    <xdr:to>
      <xdr:col>23</xdr:col>
      <xdr:colOff>219075</xdr:colOff>
      <xdr:row>295</xdr:row>
      <xdr:rowOff>123825</xdr:rowOff>
    </xdr:to>
    <xdr:pic>
      <xdr:nvPicPr>
        <xdr:cNvPr id="3010595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7958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297</xdr:row>
      <xdr:rowOff>47625</xdr:rowOff>
    </xdr:from>
    <xdr:to>
      <xdr:col>23</xdr:col>
      <xdr:colOff>114300</xdr:colOff>
      <xdr:row>297</xdr:row>
      <xdr:rowOff>123825</xdr:rowOff>
    </xdr:to>
    <xdr:pic>
      <xdr:nvPicPr>
        <xdr:cNvPr id="3010596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8282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297</xdr:row>
      <xdr:rowOff>47625</xdr:rowOff>
    </xdr:from>
    <xdr:to>
      <xdr:col>23</xdr:col>
      <xdr:colOff>219075</xdr:colOff>
      <xdr:row>297</xdr:row>
      <xdr:rowOff>123825</xdr:rowOff>
    </xdr:to>
    <xdr:pic>
      <xdr:nvPicPr>
        <xdr:cNvPr id="3010597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8282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297</xdr:row>
      <xdr:rowOff>47625</xdr:rowOff>
    </xdr:from>
    <xdr:to>
      <xdr:col>23</xdr:col>
      <xdr:colOff>314325</xdr:colOff>
      <xdr:row>297</xdr:row>
      <xdr:rowOff>123825</xdr:rowOff>
    </xdr:to>
    <xdr:pic>
      <xdr:nvPicPr>
        <xdr:cNvPr id="3010598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8282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297</xdr:row>
      <xdr:rowOff>47625</xdr:rowOff>
    </xdr:from>
    <xdr:to>
      <xdr:col>23</xdr:col>
      <xdr:colOff>419100</xdr:colOff>
      <xdr:row>297</xdr:row>
      <xdr:rowOff>123825</xdr:rowOff>
    </xdr:to>
    <xdr:pic>
      <xdr:nvPicPr>
        <xdr:cNvPr id="3010599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8282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297</xdr:row>
      <xdr:rowOff>47625</xdr:rowOff>
    </xdr:from>
    <xdr:to>
      <xdr:col>23</xdr:col>
      <xdr:colOff>523875</xdr:colOff>
      <xdr:row>297</xdr:row>
      <xdr:rowOff>123825</xdr:rowOff>
    </xdr:to>
    <xdr:pic>
      <xdr:nvPicPr>
        <xdr:cNvPr id="3010600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8282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297</xdr:row>
      <xdr:rowOff>47625</xdr:rowOff>
    </xdr:from>
    <xdr:to>
      <xdr:col>24</xdr:col>
      <xdr:colOff>9525</xdr:colOff>
      <xdr:row>297</xdr:row>
      <xdr:rowOff>123825</xdr:rowOff>
    </xdr:to>
    <xdr:pic>
      <xdr:nvPicPr>
        <xdr:cNvPr id="3010601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8282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298</xdr:row>
      <xdr:rowOff>47625</xdr:rowOff>
    </xdr:from>
    <xdr:to>
      <xdr:col>23</xdr:col>
      <xdr:colOff>114300</xdr:colOff>
      <xdr:row>298</xdr:row>
      <xdr:rowOff>123825</xdr:rowOff>
    </xdr:to>
    <xdr:pic>
      <xdr:nvPicPr>
        <xdr:cNvPr id="3010602" name="Рисунок 4514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298</xdr:row>
      <xdr:rowOff>47625</xdr:rowOff>
    </xdr:from>
    <xdr:to>
      <xdr:col>23</xdr:col>
      <xdr:colOff>219075</xdr:colOff>
      <xdr:row>298</xdr:row>
      <xdr:rowOff>123825</xdr:rowOff>
    </xdr:to>
    <xdr:pic>
      <xdr:nvPicPr>
        <xdr:cNvPr id="3010603" name="Рисунок 4514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298</xdr:row>
      <xdr:rowOff>47625</xdr:rowOff>
    </xdr:from>
    <xdr:to>
      <xdr:col>23</xdr:col>
      <xdr:colOff>314325</xdr:colOff>
      <xdr:row>298</xdr:row>
      <xdr:rowOff>123825</xdr:rowOff>
    </xdr:to>
    <xdr:pic>
      <xdr:nvPicPr>
        <xdr:cNvPr id="3010604" name="Рисунок 4514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298</xdr:row>
      <xdr:rowOff>47625</xdr:rowOff>
    </xdr:from>
    <xdr:to>
      <xdr:col>23</xdr:col>
      <xdr:colOff>419100</xdr:colOff>
      <xdr:row>298</xdr:row>
      <xdr:rowOff>123825</xdr:rowOff>
    </xdr:to>
    <xdr:pic>
      <xdr:nvPicPr>
        <xdr:cNvPr id="3010605" name="Рисунок 4514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298</xdr:row>
      <xdr:rowOff>47625</xdr:rowOff>
    </xdr:from>
    <xdr:to>
      <xdr:col>23</xdr:col>
      <xdr:colOff>523875</xdr:colOff>
      <xdr:row>298</xdr:row>
      <xdr:rowOff>123825</xdr:rowOff>
    </xdr:to>
    <xdr:pic>
      <xdr:nvPicPr>
        <xdr:cNvPr id="3010606" name="Рисунок 4514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300</xdr:row>
      <xdr:rowOff>47625</xdr:rowOff>
    </xdr:from>
    <xdr:to>
      <xdr:col>23</xdr:col>
      <xdr:colOff>114300</xdr:colOff>
      <xdr:row>300</xdr:row>
      <xdr:rowOff>123825</xdr:rowOff>
    </xdr:to>
    <xdr:pic>
      <xdr:nvPicPr>
        <xdr:cNvPr id="3010607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300</xdr:row>
      <xdr:rowOff>47625</xdr:rowOff>
    </xdr:from>
    <xdr:to>
      <xdr:col>23</xdr:col>
      <xdr:colOff>219075</xdr:colOff>
      <xdr:row>300</xdr:row>
      <xdr:rowOff>123825</xdr:rowOff>
    </xdr:to>
    <xdr:pic>
      <xdr:nvPicPr>
        <xdr:cNvPr id="3010608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300</xdr:row>
      <xdr:rowOff>47625</xdr:rowOff>
    </xdr:from>
    <xdr:to>
      <xdr:col>23</xdr:col>
      <xdr:colOff>314325</xdr:colOff>
      <xdr:row>300</xdr:row>
      <xdr:rowOff>123825</xdr:rowOff>
    </xdr:to>
    <xdr:pic>
      <xdr:nvPicPr>
        <xdr:cNvPr id="3010609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300</xdr:row>
      <xdr:rowOff>47625</xdr:rowOff>
    </xdr:from>
    <xdr:to>
      <xdr:col>23</xdr:col>
      <xdr:colOff>419100</xdr:colOff>
      <xdr:row>300</xdr:row>
      <xdr:rowOff>123825</xdr:rowOff>
    </xdr:to>
    <xdr:pic>
      <xdr:nvPicPr>
        <xdr:cNvPr id="3010610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300</xdr:row>
      <xdr:rowOff>47625</xdr:rowOff>
    </xdr:from>
    <xdr:to>
      <xdr:col>23</xdr:col>
      <xdr:colOff>523875</xdr:colOff>
      <xdr:row>300</xdr:row>
      <xdr:rowOff>123825</xdr:rowOff>
    </xdr:to>
    <xdr:pic>
      <xdr:nvPicPr>
        <xdr:cNvPr id="3010611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301</xdr:row>
      <xdr:rowOff>47625</xdr:rowOff>
    </xdr:from>
    <xdr:to>
      <xdr:col>23</xdr:col>
      <xdr:colOff>114300</xdr:colOff>
      <xdr:row>301</xdr:row>
      <xdr:rowOff>123825</xdr:rowOff>
    </xdr:to>
    <xdr:pic>
      <xdr:nvPicPr>
        <xdr:cNvPr id="3010612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301</xdr:row>
      <xdr:rowOff>47625</xdr:rowOff>
    </xdr:from>
    <xdr:to>
      <xdr:col>23</xdr:col>
      <xdr:colOff>219075</xdr:colOff>
      <xdr:row>301</xdr:row>
      <xdr:rowOff>123825</xdr:rowOff>
    </xdr:to>
    <xdr:pic>
      <xdr:nvPicPr>
        <xdr:cNvPr id="3010613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301</xdr:row>
      <xdr:rowOff>47625</xdr:rowOff>
    </xdr:from>
    <xdr:to>
      <xdr:col>23</xdr:col>
      <xdr:colOff>314325</xdr:colOff>
      <xdr:row>301</xdr:row>
      <xdr:rowOff>123825</xdr:rowOff>
    </xdr:to>
    <xdr:pic>
      <xdr:nvPicPr>
        <xdr:cNvPr id="3010614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301</xdr:row>
      <xdr:rowOff>47625</xdr:rowOff>
    </xdr:from>
    <xdr:to>
      <xdr:col>23</xdr:col>
      <xdr:colOff>419100</xdr:colOff>
      <xdr:row>301</xdr:row>
      <xdr:rowOff>123825</xdr:rowOff>
    </xdr:to>
    <xdr:pic>
      <xdr:nvPicPr>
        <xdr:cNvPr id="3010615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301</xdr:row>
      <xdr:rowOff>47625</xdr:rowOff>
    </xdr:from>
    <xdr:to>
      <xdr:col>23</xdr:col>
      <xdr:colOff>523875</xdr:colOff>
      <xdr:row>301</xdr:row>
      <xdr:rowOff>123825</xdr:rowOff>
    </xdr:to>
    <xdr:pic>
      <xdr:nvPicPr>
        <xdr:cNvPr id="3010616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301</xdr:row>
      <xdr:rowOff>47625</xdr:rowOff>
    </xdr:from>
    <xdr:to>
      <xdr:col>24</xdr:col>
      <xdr:colOff>9525</xdr:colOff>
      <xdr:row>301</xdr:row>
      <xdr:rowOff>123825</xdr:rowOff>
    </xdr:to>
    <xdr:pic>
      <xdr:nvPicPr>
        <xdr:cNvPr id="3010617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302</xdr:row>
      <xdr:rowOff>47625</xdr:rowOff>
    </xdr:from>
    <xdr:to>
      <xdr:col>23</xdr:col>
      <xdr:colOff>114300</xdr:colOff>
      <xdr:row>302</xdr:row>
      <xdr:rowOff>123825</xdr:rowOff>
    </xdr:to>
    <xdr:pic>
      <xdr:nvPicPr>
        <xdr:cNvPr id="3010618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9615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302</xdr:row>
      <xdr:rowOff>47625</xdr:rowOff>
    </xdr:from>
    <xdr:to>
      <xdr:col>23</xdr:col>
      <xdr:colOff>219075</xdr:colOff>
      <xdr:row>302</xdr:row>
      <xdr:rowOff>123825</xdr:rowOff>
    </xdr:to>
    <xdr:pic>
      <xdr:nvPicPr>
        <xdr:cNvPr id="3010619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9615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303</xdr:row>
      <xdr:rowOff>47625</xdr:rowOff>
    </xdr:from>
    <xdr:to>
      <xdr:col>23</xdr:col>
      <xdr:colOff>114300</xdr:colOff>
      <xdr:row>303</xdr:row>
      <xdr:rowOff>123825</xdr:rowOff>
    </xdr:to>
    <xdr:pic>
      <xdr:nvPicPr>
        <xdr:cNvPr id="3010620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98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303</xdr:row>
      <xdr:rowOff>47625</xdr:rowOff>
    </xdr:from>
    <xdr:to>
      <xdr:col>23</xdr:col>
      <xdr:colOff>219075</xdr:colOff>
      <xdr:row>303</xdr:row>
      <xdr:rowOff>123825</xdr:rowOff>
    </xdr:to>
    <xdr:pic>
      <xdr:nvPicPr>
        <xdr:cNvPr id="3010621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98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304</xdr:row>
      <xdr:rowOff>47625</xdr:rowOff>
    </xdr:from>
    <xdr:to>
      <xdr:col>23</xdr:col>
      <xdr:colOff>114300</xdr:colOff>
      <xdr:row>304</xdr:row>
      <xdr:rowOff>123825</xdr:rowOff>
    </xdr:to>
    <xdr:pic>
      <xdr:nvPicPr>
        <xdr:cNvPr id="3010622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014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304</xdr:row>
      <xdr:rowOff>47625</xdr:rowOff>
    </xdr:from>
    <xdr:to>
      <xdr:col>23</xdr:col>
      <xdr:colOff>219075</xdr:colOff>
      <xdr:row>304</xdr:row>
      <xdr:rowOff>123825</xdr:rowOff>
    </xdr:to>
    <xdr:pic>
      <xdr:nvPicPr>
        <xdr:cNvPr id="3010623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014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298</xdr:row>
      <xdr:rowOff>47625</xdr:rowOff>
    </xdr:from>
    <xdr:to>
      <xdr:col>23</xdr:col>
      <xdr:colOff>114300</xdr:colOff>
      <xdr:row>298</xdr:row>
      <xdr:rowOff>123825</xdr:rowOff>
    </xdr:to>
    <xdr:pic>
      <xdr:nvPicPr>
        <xdr:cNvPr id="3010624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298</xdr:row>
      <xdr:rowOff>47625</xdr:rowOff>
    </xdr:from>
    <xdr:to>
      <xdr:col>23</xdr:col>
      <xdr:colOff>219075</xdr:colOff>
      <xdr:row>298</xdr:row>
      <xdr:rowOff>123825</xdr:rowOff>
    </xdr:to>
    <xdr:pic>
      <xdr:nvPicPr>
        <xdr:cNvPr id="3010625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298</xdr:row>
      <xdr:rowOff>47625</xdr:rowOff>
    </xdr:from>
    <xdr:to>
      <xdr:col>23</xdr:col>
      <xdr:colOff>314325</xdr:colOff>
      <xdr:row>298</xdr:row>
      <xdr:rowOff>123825</xdr:rowOff>
    </xdr:to>
    <xdr:pic>
      <xdr:nvPicPr>
        <xdr:cNvPr id="3010626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298</xdr:row>
      <xdr:rowOff>47625</xdr:rowOff>
    </xdr:from>
    <xdr:to>
      <xdr:col>23</xdr:col>
      <xdr:colOff>419100</xdr:colOff>
      <xdr:row>298</xdr:row>
      <xdr:rowOff>123825</xdr:rowOff>
    </xdr:to>
    <xdr:pic>
      <xdr:nvPicPr>
        <xdr:cNvPr id="3010627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298</xdr:row>
      <xdr:rowOff>47625</xdr:rowOff>
    </xdr:from>
    <xdr:to>
      <xdr:col>23</xdr:col>
      <xdr:colOff>523875</xdr:colOff>
      <xdr:row>298</xdr:row>
      <xdr:rowOff>123825</xdr:rowOff>
    </xdr:to>
    <xdr:pic>
      <xdr:nvPicPr>
        <xdr:cNvPr id="3010628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298</xdr:row>
      <xdr:rowOff>47625</xdr:rowOff>
    </xdr:from>
    <xdr:to>
      <xdr:col>24</xdr:col>
      <xdr:colOff>9525</xdr:colOff>
      <xdr:row>298</xdr:row>
      <xdr:rowOff>123825</xdr:rowOff>
    </xdr:to>
    <xdr:pic>
      <xdr:nvPicPr>
        <xdr:cNvPr id="3010629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854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300</xdr:row>
      <xdr:rowOff>47625</xdr:rowOff>
    </xdr:from>
    <xdr:to>
      <xdr:col>23</xdr:col>
      <xdr:colOff>114300</xdr:colOff>
      <xdr:row>300</xdr:row>
      <xdr:rowOff>123825</xdr:rowOff>
    </xdr:to>
    <xdr:pic>
      <xdr:nvPicPr>
        <xdr:cNvPr id="3010630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300</xdr:row>
      <xdr:rowOff>47625</xdr:rowOff>
    </xdr:from>
    <xdr:to>
      <xdr:col>23</xdr:col>
      <xdr:colOff>219075</xdr:colOff>
      <xdr:row>300</xdr:row>
      <xdr:rowOff>123825</xdr:rowOff>
    </xdr:to>
    <xdr:pic>
      <xdr:nvPicPr>
        <xdr:cNvPr id="3010631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300</xdr:row>
      <xdr:rowOff>47625</xdr:rowOff>
    </xdr:from>
    <xdr:to>
      <xdr:col>23</xdr:col>
      <xdr:colOff>314325</xdr:colOff>
      <xdr:row>300</xdr:row>
      <xdr:rowOff>123825</xdr:rowOff>
    </xdr:to>
    <xdr:pic>
      <xdr:nvPicPr>
        <xdr:cNvPr id="3010632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300</xdr:row>
      <xdr:rowOff>47625</xdr:rowOff>
    </xdr:from>
    <xdr:to>
      <xdr:col>23</xdr:col>
      <xdr:colOff>419100</xdr:colOff>
      <xdr:row>300</xdr:row>
      <xdr:rowOff>123825</xdr:rowOff>
    </xdr:to>
    <xdr:pic>
      <xdr:nvPicPr>
        <xdr:cNvPr id="3010633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300</xdr:row>
      <xdr:rowOff>47625</xdr:rowOff>
    </xdr:from>
    <xdr:to>
      <xdr:col>23</xdr:col>
      <xdr:colOff>523875</xdr:colOff>
      <xdr:row>300</xdr:row>
      <xdr:rowOff>123825</xdr:rowOff>
    </xdr:to>
    <xdr:pic>
      <xdr:nvPicPr>
        <xdr:cNvPr id="3010634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300</xdr:row>
      <xdr:rowOff>47625</xdr:rowOff>
    </xdr:from>
    <xdr:to>
      <xdr:col>24</xdr:col>
      <xdr:colOff>9525</xdr:colOff>
      <xdr:row>300</xdr:row>
      <xdr:rowOff>123825</xdr:rowOff>
    </xdr:to>
    <xdr:pic>
      <xdr:nvPicPr>
        <xdr:cNvPr id="3010635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9082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301</xdr:row>
      <xdr:rowOff>47625</xdr:rowOff>
    </xdr:from>
    <xdr:to>
      <xdr:col>23</xdr:col>
      <xdr:colOff>114300</xdr:colOff>
      <xdr:row>301</xdr:row>
      <xdr:rowOff>123825</xdr:rowOff>
    </xdr:to>
    <xdr:pic>
      <xdr:nvPicPr>
        <xdr:cNvPr id="3010636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301</xdr:row>
      <xdr:rowOff>47625</xdr:rowOff>
    </xdr:from>
    <xdr:to>
      <xdr:col>23</xdr:col>
      <xdr:colOff>219075</xdr:colOff>
      <xdr:row>301</xdr:row>
      <xdr:rowOff>123825</xdr:rowOff>
    </xdr:to>
    <xdr:pic>
      <xdr:nvPicPr>
        <xdr:cNvPr id="3010637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301</xdr:row>
      <xdr:rowOff>47625</xdr:rowOff>
    </xdr:from>
    <xdr:to>
      <xdr:col>23</xdr:col>
      <xdr:colOff>314325</xdr:colOff>
      <xdr:row>301</xdr:row>
      <xdr:rowOff>123825</xdr:rowOff>
    </xdr:to>
    <xdr:pic>
      <xdr:nvPicPr>
        <xdr:cNvPr id="3010638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301</xdr:row>
      <xdr:rowOff>47625</xdr:rowOff>
    </xdr:from>
    <xdr:to>
      <xdr:col>23</xdr:col>
      <xdr:colOff>419100</xdr:colOff>
      <xdr:row>301</xdr:row>
      <xdr:rowOff>123825</xdr:rowOff>
    </xdr:to>
    <xdr:pic>
      <xdr:nvPicPr>
        <xdr:cNvPr id="3010639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301</xdr:row>
      <xdr:rowOff>47625</xdr:rowOff>
    </xdr:from>
    <xdr:to>
      <xdr:col>23</xdr:col>
      <xdr:colOff>523875</xdr:colOff>
      <xdr:row>301</xdr:row>
      <xdr:rowOff>123825</xdr:rowOff>
    </xdr:to>
    <xdr:pic>
      <xdr:nvPicPr>
        <xdr:cNvPr id="3010640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301</xdr:row>
      <xdr:rowOff>47625</xdr:rowOff>
    </xdr:from>
    <xdr:to>
      <xdr:col>24</xdr:col>
      <xdr:colOff>9525</xdr:colOff>
      <xdr:row>301</xdr:row>
      <xdr:rowOff>123825</xdr:rowOff>
    </xdr:to>
    <xdr:pic>
      <xdr:nvPicPr>
        <xdr:cNvPr id="3010641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93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302</xdr:row>
      <xdr:rowOff>47625</xdr:rowOff>
    </xdr:from>
    <xdr:to>
      <xdr:col>23</xdr:col>
      <xdr:colOff>114300</xdr:colOff>
      <xdr:row>302</xdr:row>
      <xdr:rowOff>123825</xdr:rowOff>
    </xdr:to>
    <xdr:pic>
      <xdr:nvPicPr>
        <xdr:cNvPr id="3010642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9615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302</xdr:row>
      <xdr:rowOff>47625</xdr:rowOff>
    </xdr:from>
    <xdr:to>
      <xdr:col>23</xdr:col>
      <xdr:colOff>219075</xdr:colOff>
      <xdr:row>302</xdr:row>
      <xdr:rowOff>123825</xdr:rowOff>
    </xdr:to>
    <xdr:pic>
      <xdr:nvPicPr>
        <xdr:cNvPr id="3010643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9615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302</xdr:row>
      <xdr:rowOff>47625</xdr:rowOff>
    </xdr:from>
    <xdr:to>
      <xdr:col>23</xdr:col>
      <xdr:colOff>314325</xdr:colOff>
      <xdr:row>302</xdr:row>
      <xdr:rowOff>123825</xdr:rowOff>
    </xdr:to>
    <xdr:pic>
      <xdr:nvPicPr>
        <xdr:cNvPr id="3010644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9615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302</xdr:row>
      <xdr:rowOff>47625</xdr:rowOff>
    </xdr:from>
    <xdr:to>
      <xdr:col>23</xdr:col>
      <xdr:colOff>419100</xdr:colOff>
      <xdr:row>302</xdr:row>
      <xdr:rowOff>123825</xdr:rowOff>
    </xdr:to>
    <xdr:pic>
      <xdr:nvPicPr>
        <xdr:cNvPr id="3010645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9615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302</xdr:row>
      <xdr:rowOff>47625</xdr:rowOff>
    </xdr:from>
    <xdr:to>
      <xdr:col>23</xdr:col>
      <xdr:colOff>523875</xdr:colOff>
      <xdr:row>302</xdr:row>
      <xdr:rowOff>123825</xdr:rowOff>
    </xdr:to>
    <xdr:pic>
      <xdr:nvPicPr>
        <xdr:cNvPr id="3010646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9615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302</xdr:row>
      <xdr:rowOff>47625</xdr:rowOff>
    </xdr:from>
    <xdr:to>
      <xdr:col>24</xdr:col>
      <xdr:colOff>9525</xdr:colOff>
      <xdr:row>302</xdr:row>
      <xdr:rowOff>123825</xdr:rowOff>
    </xdr:to>
    <xdr:pic>
      <xdr:nvPicPr>
        <xdr:cNvPr id="3010647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9615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303</xdr:row>
      <xdr:rowOff>47625</xdr:rowOff>
    </xdr:from>
    <xdr:to>
      <xdr:col>23</xdr:col>
      <xdr:colOff>114300</xdr:colOff>
      <xdr:row>303</xdr:row>
      <xdr:rowOff>123825</xdr:rowOff>
    </xdr:to>
    <xdr:pic>
      <xdr:nvPicPr>
        <xdr:cNvPr id="3010648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98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303</xdr:row>
      <xdr:rowOff>47625</xdr:rowOff>
    </xdr:from>
    <xdr:to>
      <xdr:col>23</xdr:col>
      <xdr:colOff>219075</xdr:colOff>
      <xdr:row>303</xdr:row>
      <xdr:rowOff>123825</xdr:rowOff>
    </xdr:to>
    <xdr:pic>
      <xdr:nvPicPr>
        <xdr:cNvPr id="3010649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98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303</xdr:row>
      <xdr:rowOff>47625</xdr:rowOff>
    </xdr:from>
    <xdr:to>
      <xdr:col>23</xdr:col>
      <xdr:colOff>314325</xdr:colOff>
      <xdr:row>303</xdr:row>
      <xdr:rowOff>123825</xdr:rowOff>
    </xdr:to>
    <xdr:pic>
      <xdr:nvPicPr>
        <xdr:cNvPr id="3010650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98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303</xdr:row>
      <xdr:rowOff>47625</xdr:rowOff>
    </xdr:from>
    <xdr:to>
      <xdr:col>23</xdr:col>
      <xdr:colOff>419100</xdr:colOff>
      <xdr:row>303</xdr:row>
      <xdr:rowOff>123825</xdr:rowOff>
    </xdr:to>
    <xdr:pic>
      <xdr:nvPicPr>
        <xdr:cNvPr id="3010651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98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303</xdr:row>
      <xdr:rowOff>47625</xdr:rowOff>
    </xdr:from>
    <xdr:to>
      <xdr:col>23</xdr:col>
      <xdr:colOff>523875</xdr:colOff>
      <xdr:row>303</xdr:row>
      <xdr:rowOff>123825</xdr:rowOff>
    </xdr:to>
    <xdr:pic>
      <xdr:nvPicPr>
        <xdr:cNvPr id="3010652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98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303</xdr:row>
      <xdr:rowOff>47625</xdr:rowOff>
    </xdr:from>
    <xdr:to>
      <xdr:col>24</xdr:col>
      <xdr:colOff>9525</xdr:colOff>
      <xdr:row>303</xdr:row>
      <xdr:rowOff>123825</xdr:rowOff>
    </xdr:to>
    <xdr:pic>
      <xdr:nvPicPr>
        <xdr:cNvPr id="3010653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98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304</xdr:row>
      <xdr:rowOff>47625</xdr:rowOff>
    </xdr:from>
    <xdr:to>
      <xdr:col>23</xdr:col>
      <xdr:colOff>114300</xdr:colOff>
      <xdr:row>304</xdr:row>
      <xdr:rowOff>123825</xdr:rowOff>
    </xdr:to>
    <xdr:pic>
      <xdr:nvPicPr>
        <xdr:cNvPr id="3010654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014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304</xdr:row>
      <xdr:rowOff>47625</xdr:rowOff>
    </xdr:from>
    <xdr:to>
      <xdr:col>23</xdr:col>
      <xdr:colOff>219075</xdr:colOff>
      <xdr:row>304</xdr:row>
      <xdr:rowOff>123825</xdr:rowOff>
    </xdr:to>
    <xdr:pic>
      <xdr:nvPicPr>
        <xdr:cNvPr id="3010655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014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304</xdr:row>
      <xdr:rowOff>47625</xdr:rowOff>
    </xdr:from>
    <xdr:to>
      <xdr:col>23</xdr:col>
      <xdr:colOff>314325</xdr:colOff>
      <xdr:row>304</xdr:row>
      <xdr:rowOff>123825</xdr:rowOff>
    </xdr:to>
    <xdr:pic>
      <xdr:nvPicPr>
        <xdr:cNvPr id="3010656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014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304</xdr:row>
      <xdr:rowOff>47625</xdr:rowOff>
    </xdr:from>
    <xdr:to>
      <xdr:col>23</xdr:col>
      <xdr:colOff>419100</xdr:colOff>
      <xdr:row>304</xdr:row>
      <xdr:rowOff>123825</xdr:rowOff>
    </xdr:to>
    <xdr:pic>
      <xdr:nvPicPr>
        <xdr:cNvPr id="3010657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014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304</xdr:row>
      <xdr:rowOff>47625</xdr:rowOff>
    </xdr:from>
    <xdr:to>
      <xdr:col>23</xdr:col>
      <xdr:colOff>523875</xdr:colOff>
      <xdr:row>304</xdr:row>
      <xdr:rowOff>123825</xdr:rowOff>
    </xdr:to>
    <xdr:pic>
      <xdr:nvPicPr>
        <xdr:cNvPr id="3010658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014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304</xdr:row>
      <xdr:rowOff>47625</xdr:rowOff>
    </xdr:from>
    <xdr:to>
      <xdr:col>24</xdr:col>
      <xdr:colOff>9525</xdr:colOff>
      <xdr:row>304</xdr:row>
      <xdr:rowOff>123825</xdr:rowOff>
    </xdr:to>
    <xdr:pic>
      <xdr:nvPicPr>
        <xdr:cNvPr id="3010659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0149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326</xdr:row>
      <xdr:rowOff>9525</xdr:rowOff>
    </xdr:from>
    <xdr:to>
      <xdr:col>23</xdr:col>
      <xdr:colOff>104775</xdr:colOff>
      <xdr:row>326</xdr:row>
      <xdr:rowOff>114300</xdr:rowOff>
    </xdr:to>
    <xdr:pic>
      <xdr:nvPicPr>
        <xdr:cNvPr id="3010660" name="Рисунок 45147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77125" y="55883175"/>
          <a:ext cx="66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</xdr:row>
      <xdr:rowOff>47625</xdr:rowOff>
    </xdr:from>
    <xdr:to>
      <xdr:col>23</xdr:col>
      <xdr:colOff>114300</xdr:colOff>
      <xdr:row>17</xdr:row>
      <xdr:rowOff>123825</xdr:rowOff>
    </xdr:to>
    <xdr:pic>
      <xdr:nvPicPr>
        <xdr:cNvPr id="3010661" name="Рисунок 6151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</xdr:row>
      <xdr:rowOff>47625</xdr:rowOff>
    </xdr:from>
    <xdr:to>
      <xdr:col>23</xdr:col>
      <xdr:colOff>219075</xdr:colOff>
      <xdr:row>17</xdr:row>
      <xdr:rowOff>123825</xdr:rowOff>
    </xdr:to>
    <xdr:pic>
      <xdr:nvPicPr>
        <xdr:cNvPr id="3010662" name="Рисунок 615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</xdr:row>
      <xdr:rowOff>47625</xdr:rowOff>
    </xdr:from>
    <xdr:to>
      <xdr:col>23</xdr:col>
      <xdr:colOff>314325</xdr:colOff>
      <xdr:row>17</xdr:row>
      <xdr:rowOff>123825</xdr:rowOff>
    </xdr:to>
    <xdr:pic>
      <xdr:nvPicPr>
        <xdr:cNvPr id="3010663" name="Рисунок 615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</xdr:row>
      <xdr:rowOff>47625</xdr:rowOff>
    </xdr:from>
    <xdr:to>
      <xdr:col>23</xdr:col>
      <xdr:colOff>419100</xdr:colOff>
      <xdr:row>17</xdr:row>
      <xdr:rowOff>123825</xdr:rowOff>
    </xdr:to>
    <xdr:pic>
      <xdr:nvPicPr>
        <xdr:cNvPr id="3010664" name="Рисунок 615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</xdr:row>
      <xdr:rowOff>47625</xdr:rowOff>
    </xdr:from>
    <xdr:to>
      <xdr:col>23</xdr:col>
      <xdr:colOff>523875</xdr:colOff>
      <xdr:row>17</xdr:row>
      <xdr:rowOff>123825</xdr:rowOff>
    </xdr:to>
    <xdr:pic>
      <xdr:nvPicPr>
        <xdr:cNvPr id="3010665" name="Рисунок 615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10666" name="Рисунок 615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</xdr:row>
      <xdr:rowOff>47625</xdr:rowOff>
    </xdr:from>
    <xdr:to>
      <xdr:col>23</xdr:col>
      <xdr:colOff>114300</xdr:colOff>
      <xdr:row>18</xdr:row>
      <xdr:rowOff>123825</xdr:rowOff>
    </xdr:to>
    <xdr:pic>
      <xdr:nvPicPr>
        <xdr:cNvPr id="3010667" name="Рисунок 615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</xdr:row>
      <xdr:rowOff>47625</xdr:rowOff>
    </xdr:from>
    <xdr:to>
      <xdr:col>23</xdr:col>
      <xdr:colOff>219075</xdr:colOff>
      <xdr:row>18</xdr:row>
      <xdr:rowOff>123825</xdr:rowOff>
    </xdr:to>
    <xdr:pic>
      <xdr:nvPicPr>
        <xdr:cNvPr id="3010668" name="Рисунок 615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</xdr:row>
      <xdr:rowOff>47625</xdr:rowOff>
    </xdr:from>
    <xdr:to>
      <xdr:col>23</xdr:col>
      <xdr:colOff>314325</xdr:colOff>
      <xdr:row>18</xdr:row>
      <xdr:rowOff>123825</xdr:rowOff>
    </xdr:to>
    <xdr:pic>
      <xdr:nvPicPr>
        <xdr:cNvPr id="3010669" name="Рисунок 615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</xdr:row>
      <xdr:rowOff>47625</xdr:rowOff>
    </xdr:from>
    <xdr:to>
      <xdr:col>23</xdr:col>
      <xdr:colOff>419100</xdr:colOff>
      <xdr:row>18</xdr:row>
      <xdr:rowOff>123825</xdr:rowOff>
    </xdr:to>
    <xdr:pic>
      <xdr:nvPicPr>
        <xdr:cNvPr id="3010670" name="Рисунок 615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</xdr:row>
      <xdr:rowOff>47625</xdr:rowOff>
    </xdr:from>
    <xdr:to>
      <xdr:col>23</xdr:col>
      <xdr:colOff>523875</xdr:colOff>
      <xdr:row>18</xdr:row>
      <xdr:rowOff>123825</xdr:rowOff>
    </xdr:to>
    <xdr:pic>
      <xdr:nvPicPr>
        <xdr:cNvPr id="3010671" name="Рисунок 615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</xdr:row>
      <xdr:rowOff>47625</xdr:rowOff>
    </xdr:from>
    <xdr:to>
      <xdr:col>24</xdr:col>
      <xdr:colOff>9525</xdr:colOff>
      <xdr:row>18</xdr:row>
      <xdr:rowOff>123825</xdr:rowOff>
    </xdr:to>
    <xdr:pic>
      <xdr:nvPicPr>
        <xdr:cNvPr id="3010672" name="Рисунок 615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</xdr:row>
      <xdr:rowOff>47625</xdr:rowOff>
    </xdr:from>
    <xdr:to>
      <xdr:col>23</xdr:col>
      <xdr:colOff>114300</xdr:colOff>
      <xdr:row>17</xdr:row>
      <xdr:rowOff>123825</xdr:rowOff>
    </xdr:to>
    <xdr:pic>
      <xdr:nvPicPr>
        <xdr:cNvPr id="3010673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</xdr:row>
      <xdr:rowOff>47625</xdr:rowOff>
    </xdr:from>
    <xdr:to>
      <xdr:col>23</xdr:col>
      <xdr:colOff>219075</xdr:colOff>
      <xdr:row>17</xdr:row>
      <xdr:rowOff>123825</xdr:rowOff>
    </xdr:to>
    <xdr:pic>
      <xdr:nvPicPr>
        <xdr:cNvPr id="3010674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</xdr:row>
      <xdr:rowOff>47625</xdr:rowOff>
    </xdr:from>
    <xdr:to>
      <xdr:col>23</xdr:col>
      <xdr:colOff>314325</xdr:colOff>
      <xdr:row>17</xdr:row>
      <xdr:rowOff>123825</xdr:rowOff>
    </xdr:to>
    <xdr:pic>
      <xdr:nvPicPr>
        <xdr:cNvPr id="3010675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</xdr:row>
      <xdr:rowOff>47625</xdr:rowOff>
    </xdr:from>
    <xdr:to>
      <xdr:col>23</xdr:col>
      <xdr:colOff>419100</xdr:colOff>
      <xdr:row>17</xdr:row>
      <xdr:rowOff>123825</xdr:rowOff>
    </xdr:to>
    <xdr:pic>
      <xdr:nvPicPr>
        <xdr:cNvPr id="3010676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</xdr:row>
      <xdr:rowOff>47625</xdr:rowOff>
    </xdr:from>
    <xdr:to>
      <xdr:col>23</xdr:col>
      <xdr:colOff>523875</xdr:colOff>
      <xdr:row>17</xdr:row>
      <xdr:rowOff>123825</xdr:rowOff>
    </xdr:to>
    <xdr:pic>
      <xdr:nvPicPr>
        <xdr:cNvPr id="3010677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10678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</xdr:row>
      <xdr:rowOff>47625</xdr:rowOff>
    </xdr:from>
    <xdr:to>
      <xdr:col>23</xdr:col>
      <xdr:colOff>114300</xdr:colOff>
      <xdr:row>18</xdr:row>
      <xdr:rowOff>123825</xdr:rowOff>
    </xdr:to>
    <xdr:pic>
      <xdr:nvPicPr>
        <xdr:cNvPr id="3010679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</xdr:row>
      <xdr:rowOff>47625</xdr:rowOff>
    </xdr:from>
    <xdr:to>
      <xdr:col>23</xdr:col>
      <xdr:colOff>219075</xdr:colOff>
      <xdr:row>18</xdr:row>
      <xdr:rowOff>123825</xdr:rowOff>
    </xdr:to>
    <xdr:pic>
      <xdr:nvPicPr>
        <xdr:cNvPr id="3010680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</xdr:row>
      <xdr:rowOff>47625</xdr:rowOff>
    </xdr:from>
    <xdr:to>
      <xdr:col>23</xdr:col>
      <xdr:colOff>314325</xdr:colOff>
      <xdr:row>18</xdr:row>
      <xdr:rowOff>123825</xdr:rowOff>
    </xdr:to>
    <xdr:pic>
      <xdr:nvPicPr>
        <xdr:cNvPr id="3010681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</xdr:row>
      <xdr:rowOff>47625</xdr:rowOff>
    </xdr:from>
    <xdr:to>
      <xdr:col>23</xdr:col>
      <xdr:colOff>419100</xdr:colOff>
      <xdr:row>18</xdr:row>
      <xdr:rowOff>123825</xdr:rowOff>
    </xdr:to>
    <xdr:pic>
      <xdr:nvPicPr>
        <xdr:cNvPr id="3010682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</xdr:row>
      <xdr:rowOff>47625</xdr:rowOff>
    </xdr:from>
    <xdr:to>
      <xdr:col>23</xdr:col>
      <xdr:colOff>523875</xdr:colOff>
      <xdr:row>18</xdr:row>
      <xdr:rowOff>123825</xdr:rowOff>
    </xdr:to>
    <xdr:pic>
      <xdr:nvPicPr>
        <xdr:cNvPr id="3010683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</xdr:row>
      <xdr:rowOff>47625</xdr:rowOff>
    </xdr:from>
    <xdr:to>
      <xdr:col>24</xdr:col>
      <xdr:colOff>9525</xdr:colOff>
      <xdr:row>18</xdr:row>
      <xdr:rowOff>123825</xdr:rowOff>
    </xdr:to>
    <xdr:pic>
      <xdr:nvPicPr>
        <xdr:cNvPr id="3010684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10685" name="Рисунок 6151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</xdr:row>
      <xdr:rowOff>47625</xdr:rowOff>
    </xdr:from>
    <xdr:to>
      <xdr:col>23</xdr:col>
      <xdr:colOff>219075</xdr:colOff>
      <xdr:row>21</xdr:row>
      <xdr:rowOff>123825</xdr:rowOff>
    </xdr:to>
    <xdr:pic>
      <xdr:nvPicPr>
        <xdr:cNvPr id="3010686" name="Рисунок 615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</xdr:row>
      <xdr:rowOff>47625</xdr:rowOff>
    </xdr:from>
    <xdr:to>
      <xdr:col>23</xdr:col>
      <xdr:colOff>314325</xdr:colOff>
      <xdr:row>21</xdr:row>
      <xdr:rowOff>123825</xdr:rowOff>
    </xdr:to>
    <xdr:pic>
      <xdr:nvPicPr>
        <xdr:cNvPr id="3010687" name="Рисунок 615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</xdr:row>
      <xdr:rowOff>47625</xdr:rowOff>
    </xdr:from>
    <xdr:to>
      <xdr:col>23</xdr:col>
      <xdr:colOff>419100</xdr:colOff>
      <xdr:row>21</xdr:row>
      <xdr:rowOff>123825</xdr:rowOff>
    </xdr:to>
    <xdr:pic>
      <xdr:nvPicPr>
        <xdr:cNvPr id="3010688" name="Рисунок 615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</xdr:row>
      <xdr:rowOff>47625</xdr:rowOff>
    </xdr:from>
    <xdr:to>
      <xdr:col>23</xdr:col>
      <xdr:colOff>523875</xdr:colOff>
      <xdr:row>21</xdr:row>
      <xdr:rowOff>123825</xdr:rowOff>
    </xdr:to>
    <xdr:pic>
      <xdr:nvPicPr>
        <xdr:cNvPr id="3010689" name="Рисунок 615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10690" name="Рисунок 615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</xdr:row>
      <xdr:rowOff>47625</xdr:rowOff>
    </xdr:from>
    <xdr:to>
      <xdr:col>23</xdr:col>
      <xdr:colOff>114300</xdr:colOff>
      <xdr:row>22</xdr:row>
      <xdr:rowOff>123825</xdr:rowOff>
    </xdr:to>
    <xdr:pic>
      <xdr:nvPicPr>
        <xdr:cNvPr id="3010691" name="Рисунок 615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</xdr:row>
      <xdr:rowOff>47625</xdr:rowOff>
    </xdr:from>
    <xdr:to>
      <xdr:col>23</xdr:col>
      <xdr:colOff>219075</xdr:colOff>
      <xdr:row>22</xdr:row>
      <xdr:rowOff>123825</xdr:rowOff>
    </xdr:to>
    <xdr:pic>
      <xdr:nvPicPr>
        <xdr:cNvPr id="3010692" name="Рисунок 615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</xdr:row>
      <xdr:rowOff>47625</xdr:rowOff>
    </xdr:from>
    <xdr:to>
      <xdr:col>23</xdr:col>
      <xdr:colOff>314325</xdr:colOff>
      <xdr:row>22</xdr:row>
      <xdr:rowOff>123825</xdr:rowOff>
    </xdr:to>
    <xdr:pic>
      <xdr:nvPicPr>
        <xdr:cNvPr id="3010693" name="Рисунок 615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</xdr:row>
      <xdr:rowOff>47625</xdr:rowOff>
    </xdr:from>
    <xdr:to>
      <xdr:col>23</xdr:col>
      <xdr:colOff>419100</xdr:colOff>
      <xdr:row>22</xdr:row>
      <xdr:rowOff>123825</xdr:rowOff>
    </xdr:to>
    <xdr:pic>
      <xdr:nvPicPr>
        <xdr:cNvPr id="3010694" name="Рисунок 615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</xdr:row>
      <xdr:rowOff>47625</xdr:rowOff>
    </xdr:from>
    <xdr:to>
      <xdr:col>23</xdr:col>
      <xdr:colOff>523875</xdr:colOff>
      <xdr:row>22</xdr:row>
      <xdr:rowOff>123825</xdr:rowOff>
    </xdr:to>
    <xdr:pic>
      <xdr:nvPicPr>
        <xdr:cNvPr id="3010695" name="Рисунок 615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10696" name="Рисунок 615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10697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</xdr:row>
      <xdr:rowOff>47625</xdr:rowOff>
    </xdr:from>
    <xdr:to>
      <xdr:col>23</xdr:col>
      <xdr:colOff>219075</xdr:colOff>
      <xdr:row>21</xdr:row>
      <xdr:rowOff>123825</xdr:rowOff>
    </xdr:to>
    <xdr:pic>
      <xdr:nvPicPr>
        <xdr:cNvPr id="3010698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</xdr:row>
      <xdr:rowOff>47625</xdr:rowOff>
    </xdr:from>
    <xdr:to>
      <xdr:col>23</xdr:col>
      <xdr:colOff>314325</xdr:colOff>
      <xdr:row>21</xdr:row>
      <xdr:rowOff>123825</xdr:rowOff>
    </xdr:to>
    <xdr:pic>
      <xdr:nvPicPr>
        <xdr:cNvPr id="3010699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</xdr:row>
      <xdr:rowOff>47625</xdr:rowOff>
    </xdr:from>
    <xdr:to>
      <xdr:col>23</xdr:col>
      <xdr:colOff>419100</xdr:colOff>
      <xdr:row>21</xdr:row>
      <xdr:rowOff>123825</xdr:rowOff>
    </xdr:to>
    <xdr:pic>
      <xdr:nvPicPr>
        <xdr:cNvPr id="3010700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</xdr:row>
      <xdr:rowOff>47625</xdr:rowOff>
    </xdr:from>
    <xdr:to>
      <xdr:col>23</xdr:col>
      <xdr:colOff>523875</xdr:colOff>
      <xdr:row>21</xdr:row>
      <xdr:rowOff>123825</xdr:rowOff>
    </xdr:to>
    <xdr:pic>
      <xdr:nvPicPr>
        <xdr:cNvPr id="3010701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10702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</xdr:row>
      <xdr:rowOff>47625</xdr:rowOff>
    </xdr:from>
    <xdr:to>
      <xdr:col>23</xdr:col>
      <xdr:colOff>114300</xdr:colOff>
      <xdr:row>22</xdr:row>
      <xdr:rowOff>123825</xdr:rowOff>
    </xdr:to>
    <xdr:pic>
      <xdr:nvPicPr>
        <xdr:cNvPr id="3010703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</xdr:row>
      <xdr:rowOff>47625</xdr:rowOff>
    </xdr:from>
    <xdr:to>
      <xdr:col>23</xdr:col>
      <xdr:colOff>219075</xdr:colOff>
      <xdr:row>22</xdr:row>
      <xdr:rowOff>123825</xdr:rowOff>
    </xdr:to>
    <xdr:pic>
      <xdr:nvPicPr>
        <xdr:cNvPr id="3010704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</xdr:row>
      <xdr:rowOff>47625</xdr:rowOff>
    </xdr:from>
    <xdr:to>
      <xdr:col>23</xdr:col>
      <xdr:colOff>314325</xdr:colOff>
      <xdr:row>22</xdr:row>
      <xdr:rowOff>123825</xdr:rowOff>
    </xdr:to>
    <xdr:pic>
      <xdr:nvPicPr>
        <xdr:cNvPr id="3010705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</xdr:row>
      <xdr:rowOff>47625</xdr:rowOff>
    </xdr:from>
    <xdr:to>
      <xdr:col>23</xdr:col>
      <xdr:colOff>419100</xdr:colOff>
      <xdr:row>22</xdr:row>
      <xdr:rowOff>123825</xdr:rowOff>
    </xdr:to>
    <xdr:pic>
      <xdr:nvPicPr>
        <xdr:cNvPr id="3010706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</xdr:row>
      <xdr:rowOff>47625</xdr:rowOff>
    </xdr:from>
    <xdr:to>
      <xdr:col>23</xdr:col>
      <xdr:colOff>523875</xdr:colOff>
      <xdr:row>22</xdr:row>
      <xdr:rowOff>123825</xdr:rowOff>
    </xdr:to>
    <xdr:pic>
      <xdr:nvPicPr>
        <xdr:cNvPr id="3010707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10708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10709" name="Рисунок 6151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</xdr:row>
      <xdr:rowOff>47625</xdr:rowOff>
    </xdr:from>
    <xdr:to>
      <xdr:col>23</xdr:col>
      <xdr:colOff>219075</xdr:colOff>
      <xdr:row>23</xdr:row>
      <xdr:rowOff>123825</xdr:rowOff>
    </xdr:to>
    <xdr:pic>
      <xdr:nvPicPr>
        <xdr:cNvPr id="3010710" name="Рисунок 615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</xdr:row>
      <xdr:rowOff>47625</xdr:rowOff>
    </xdr:from>
    <xdr:to>
      <xdr:col>23</xdr:col>
      <xdr:colOff>314325</xdr:colOff>
      <xdr:row>23</xdr:row>
      <xdr:rowOff>123825</xdr:rowOff>
    </xdr:to>
    <xdr:pic>
      <xdr:nvPicPr>
        <xdr:cNvPr id="3010711" name="Рисунок 615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</xdr:row>
      <xdr:rowOff>47625</xdr:rowOff>
    </xdr:from>
    <xdr:to>
      <xdr:col>23</xdr:col>
      <xdr:colOff>419100</xdr:colOff>
      <xdr:row>23</xdr:row>
      <xdr:rowOff>123825</xdr:rowOff>
    </xdr:to>
    <xdr:pic>
      <xdr:nvPicPr>
        <xdr:cNvPr id="3010712" name="Рисунок 615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</xdr:row>
      <xdr:rowOff>47625</xdr:rowOff>
    </xdr:from>
    <xdr:to>
      <xdr:col>23</xdr:col>
      <xdr:colOff>523875</xdr:colOff>
      <xdr:row>23</xdr:row>
      <xdr:rowOff>123825</xdr:rowOff>
    </xdr:to>
    <xdr:pic>
      <xdr:nvPicPr>
        <xdr:cNvPr id="3010713" name="Рисунок 615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10714" name="Рисунок 615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</xdr:row>
      <xdr:rowOff>47625</xdr:rowOff>
    </xdr:from>
    <xdr:to>
      <xdr:col>23</xdr:col>
      <xdr:colOff>114300</xdr:colOff>
      <xdr:row>24</xdr:row>
      <xdr:rowOff>123825</xdr:rowOff>
    </xdr:to>
    <xdr:pic>
      <xdr:nvPicPr>
        <xdr:cNvPr id="3010715" name="Рисунок 615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</xdr:row>
      <xdr:rowOff>47625</xdr:rowOff>
    </xdr:from>
    <xdr:to>
      <xdr:col>23</xdr:col>
      <xdr:colOff>219075</xdr:colOff>
      <xdr:row>24</xdr:row>
      <xdr:rowOff>123825</xdr:rowOff>
    </xdr:to>
    <xdr:pic>
      <xdr:nvPicPr>
        <xdr:cNvPr id="3010716" name="Рисунок 615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</xdr:row>
      <xdr:rowOff>47625</xdr:rowOff>
    </xdr:from>
    <xdr:to>
      <xdr:col>23</xdr:col>
      <xdr:colOff>314325</xdr:colOff>
      <xdr:row>24</xdr:row>
      <xdr:rowOff>123825</xdr:rowOff>
    </xdr:to>
    <xdr:pic>
      <xdr:nvPicPr>
        <xdr:cNvPr id="3010717" name="Рисунок 615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</xdr:row>
      <xdr:rowOff>47625</xdr:rowOff>
    </xdr:from>
    <xdr:to>
      <xdr:col>23</xdr:col>
      <xdr:colOff>419100</xdr:colOff>
      <xdr:row>24</xdr:row>
      <xdr:rowOff>123825</xdr:rowOff>
    </xdr:to>
    <xdr:pic>
      <xdr:nvPicPr>
        <xdr:cNvPr id="3010718" name="Рисунок 615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</xdr:row>
      <xdr:rowOff>47625</xdr:rowOff>
    </xdr:from>
    <xdr:to>
      <xdr:col>23</xdr:col>
      <xdr:colOff>523875</xdr:colOff>
      <xdr:row>24</xdr:row>
      <xdr:rowOff>123825</xdr:rowOff>
    </xdr:to>
    <xdr:pic>
      <xdr:nvPicPr>
        <xdr:cNvPr id="3010719" name="Рисунок 615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</xdr:row>
      <xdr:rowOff>47625</xdr:rowOff>
    </xdr:from>
    <xdr:to>
      <xdr:col>24</xdr:col>
      <xdr:colOff>9525</xdr:colOff>
      <xdr:row>24</xdr:row>
      <xdr:rowOff>123825</xdr:rowOff>
    </xdr:to>
    <xdr:pic>
      <xdr:nvPicPr>
        <xdr:cNvPr id="3010720" name="Рисунок 615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10721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</xdr:row>
      <xdr:rowOff>47625</xdr:rowOff>
    </xdr:from>
    <xdr:to>
      <xdr:col>23</xdr:col>
      <xdr:colOff>219075</xdr:colOff>
      <xdr:row>23</xdr:row>
      <xdr:rowOff>123825</xdr:rowOff>
    </xdr:to>
    <xdr:pic>
      <xdr:nvPicPr>
        <xdr:cNvPr id="3010722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</xdr:row>
      <xdr:rowOff>47625</xdr:rowOff>
    </xdr:from>
    <xdr:to>
      <xdr:col>23</xdr:col>
      <xdr:colOff>314325</xdr:colOff>
      <xdr:row>23</xdr:row>
      <xdr:rowOff>123825</xdr:rowOff>
    </xdr:to>
    <xdr:pic>
      <xdr:nvPicPr>
        <xdr:cNvPr id="3010723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</xdr:row>
      <xdr:rowOff>47625</xdr:rowOff>
    </xdr:from>
    <xdr:to>
      <xdr:col>23</xdr:col>
      <xdr:colOff>419100</xdr:colOff>
      <xdr:row>23</xdr:row>
      <xdr:rowOff>123825</xdr:rowOff>
    </xdr:to>
    <xdr:pic>
      <xdr:nvPicPr>
        <xdr:cNvPr id="3010724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</xdr:row>
      <xdr:rowOff>47625</xdr:rowOff>
    </xdr:from>
    <xdr:to>
      <xdr:col>23</xdr:col>
      <xdr:colOff>523875</xdr:colOff>
      <xdr:row>23</xdr:row>
      <xdr:rowOff>123825</xdr:rowOff>
    </xdr:to>
    <xdr:pic>
      <xdr:nvPicPr>
        <xdr:cNvPr id="3010725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10726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</xdr:row>
      <xdr:rowOff>47625</xdr:rowOff>
    </xdr:from>
    <xdr:to>
      <xdr:col>23</xdr:col>
      <xdr:colOff>114300</xdr:colOff>
      <xdr:row>24</xdr:row>
      <xdr:rowOff>123825</xdr:rowOff>
    </xdr:to>
    <xdr:pic>
      <xdr:nvPicPr>
        <xdr:cNvPr id="3010727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</xdr:row>
      <xdr:rowOff>47625</xdr:rowOff>
    </xdr:from>
    <xdr:to>
      <xdr:col>23</xdr:col>
      <xdr:colOff>219075</xdr:colOff>
      <xdr:row>24</xdr:row>
      <xdr:rowOff>123825</xdr:rowOff>
    </xdr:to>
    <xdr:pic>
      <xdr:nvPicPr>
        <xdr:cNvPr id="3010728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</xdr:row>
      <xdr:rowOff>47625</xdr:rowOff>
    </xdr:from>
    <xdr:to>
      <xdr:col>23</xdr:col>
      <xdr:colOff>314325</xdr:colOff>
      <xdr:row>24</xdr:row>
      <xdr:rowOff>123825</xdr:rowOff>
    </xdr:to>
    <xdr:pic>
      <xdr:nvPicPr>
        <xdr:cNvPr id="3010729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</xdr:row>
      <xdr:rowOff>47625</xdr:rowOff>
    </xdr:from>
    <xdr:to>
      <xdr:col>23</xdr:col>
      <xdr:colOff>419100</xdr:colOff>
      <xdr:row>24</xdr:row>
      <xdr:rowOff>123825</xdr:rowOff>
    </xdr:to>
    <xdr:pic>
      <xdr:nvPicPr>
        <xdr:cNvPr id="3010730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</xdr:row>
      <xdr:rowOff>47625</xdr:rowOff>
    </xdr:from>
    <xdr:to>
      <xdr:col>23</xdr:col>
      <xdr:colOff>523875</xdr:colOff>
      <xdr:row>24</xdr:row>
      <xdr:rowOff>123825</xdr:rowOff>
    </xdr:to>
    <xdr:pic>
      <xdr:nvPicPr>
        <xdr:cNvPr id="3010731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</xdr:row>
      <xdr:rowOff>47625</xdr:rowOff>
    </xdr:from>
    <xdr:to>
      <xdr:col>24</xdr:col>
      <xdr:colOff>9525</xdr:colOff>
      <xdr:row>24</xdr:row>
      <xdr:rowOff>123825</xdr:rowOff>
    </xdr:to>
    <xdr:pic>
      <xdr:nvPicPr>
        <xdr:cNvPr id="3010732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</xdr:row>
      <xdr:rowOff>47625</xdr:rowOff>
    </xdr:from>
    <xdr:to>
      <xdr:col>23</xdr:col>
      <xdr:colOff>114300</xdr:colOff>
      <xdr:row>31</xdr:row>
      <xdr:rowOff>123825</xdr:rowOff>
    </xdr:to>
    <xdr:pic>
      <xdr:nvPicPr>
        <xdr:cNvPr id="3010733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</xdr:row>
      <xdr:rowOff>47625</xdr:rowOff>
    </xdr:from>
    <xdr:to>
      <xdr:col>23</xdr:col>
      <xdr:colOff>219075</xdr:colOff>
      <xdr:row>31</xdr:row>
      <xdr:rowOff>123825</xdr:rowOff>
    </xdr:to>
    <xdr:pic>
      <xdr:nvPicPr>
        <xdr:cNvPr id="3010734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</xdr:row>
      <xdr:rowOff>47625</xdr:rowOff>
    </xdr:from>
    <xdr:to>
      <xdr:col>23</xdr:col>
      <xdr:colOff>314325</xdr:colOff>
      <xdr:row>31</xdr:row>
      <xdr:rowOff>123825</xdr:rowOff>
    </xdr:to>
    <xdr:pic>
      <xdr:nvPicPr>
        <xdr:cNvPr id="3010735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</xdr:row>
      <xdr:rowOff>47625</xdr:rowOff>
    </xdr:from>
    <xdr:to>
      <xdr:col>23</xdr:col>
      <xdr:colOff>419100</xdr:colOff>
      <xdr:row>31</xdr:row>
      <xdr:rowOff>123825</xdr:rowOff>
    </xdr:to>
    <xdr:pic>
      <xdr:nvPicPr>
        <xdr:cNvPr id="3010736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</xdr:row>
      <xdr:rowOff>47625</xdr:rowOff>
    </xdr:from>
    <xdr:to>
      <xdr:col>23</xdr:col>
      <xdr:colOff>523875</xdr:colOff>
      <xdr:row>31</xdr:row>
      <xdr:rowOff>123825</xdr:rowOff>
    </xdr:to>
    <xdr:pic>
      <xdr:nvPicPr>
        <xdr:cNvPr id="3010737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</xdr:row>
      <xdr:rowOff>47625</xdr:rowOff>
    </xdr:from>
    <xdr:to>
      <xdr:col>24</xdr:col>
      <xdr:colOff>9525</xdr:colOff>
      <xdr:row>31</xdr:row>
      <xdr:rowOff>123825</xdr:rowOff>
    </xdr:to>
    <xdr:pic>
      <xdr:nvPicPr>
        <xdr:cNvPr id="3010738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</xdr:row>
      <xdr:rowOff>47625</xdr:rowOff>
    </xdr:from>
    <xdr:to>
      <xdr:col>23</xdr:col>
      <xdr:colOff>114300</xdr:colOff>
      <xdr:row>31</xdr:row>
      <xdr:rowOff>123825</xdr:rowOff>
    </xdr:to>
    <xdr:pic>
      <xdr:nvPicPr>
        <xdr:cNvPr id="3010739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</xdr:row>
      <xdr:rowOff>47625</xdr:rowOff>
    </xdr:from>
    <xdr:to>
      <xdr:col>23</xdr:col>
      <xdr:colOff>219075</xdr:colOff>
      <xdr:row>31</xdr:row>
      <xdr:rowOff>123825</xdr:rowOff>
    </xdr:to>
    <xdr:pic>
      <xdr:nvPicPr>
        <xdr:cNvPr id="3010740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</xdr:row>
      <xdr:rowOff>47625</xdr:rowOff>
    </xdr:from>
    <xdr:to>
      <xdr:col>23</xdr:col>
      <xdr:colOff>314325</xdr:colOff>
      <xdr:row>31</xdr:row>
      <xdr:rowOff>123825</xdr:rowOff>
    </xdr:to>
    <xdr:pic>
      <xdr:nvPicPr>
        <xdr:cNvPr id="3010741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</xdr:row>
      <xdr:rowOff>47625</xdr:rowOff>
    </xdr:from>
    <xdr:to>
      <xdr:col>23</xdr:col>
      <xdr:colOff>419100</xdr:colOff>
      <xdr:row>31</xdr:row>
      <xdr:rowOff>123825</xdr:rowOff>
    </xdr:to>
    <xdr:pic>
      <xdr:nvPicPr>
        <xdr:cNvPr id="3010742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</xdr:row>
      <xdr:rowOff>47625</xdr:rowOff>
    </xdr:from>
    <xdr:to>
      <xdr:col>23</xdr:col>
      <xdr:colOff>523875</xdr:colOff>
      <xdr:row>31</xdr:row>
      <xdr:rowOff>123825</xdr:rowOff>
    </xdr:to>
    <xdr:pic>
      <xdr:nvPicPr>
        <xdr:cNvPr id="3010743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</xdr:row>
      <xdr:rowOff>47625</xdr:rowOff>
    </xdr:from>
    <xdr:to>
      <xdr:col>24</xdr:col>
      <xdr:colOff>9525</xdr:colOff>
      <xdr:row>31</xdr:row>
      <xdr:rowOff>123825</xdr:rowOff>
    </xdr:to>
    <xdr:pic>
      <xdr:nvPicPr>
        <xdr:cNvPr id="3010744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32</xdr:row>
      <xdr:rowOff>47625</xdr:rowOff>
    </xdr:from>
    <xdr:to>
      <xdr:col>23</xdr:col>
      <xdr:colOff>114300</xdr:colOff>
      <xdr:row>32</xdr:row>
      <xdr:rowOff>123825</xdr:rowOff>
    </xdr:to>
    <xdr:pic>
      <xdr:nvPicPr>
        <xdr:cNvPr id="3010745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32</xdr:row>
      <xdr:rowOff>47625</xdr:rowOff>
    </xdr:from>
    <xdr:to>
      <xdr:col>23</xdr:col>
      <xdr:colOff>219075</xdr:colOff>
      <xdr:row>32</xdr:row>
      <xdr:rowOff>123825</xdr:rowOff>
    </xdr:to>
    <xdr:pic>
      <xdr:nvPicPr>
        <xdr:cNvPr id="3010746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32</xdr:row>
      <xdr:rowOff>47625</xdr:rowOff>
    </xdr:from>
    <xdr:to>
      <xdr:col>23</xdr:col>
      <xdr:colOff>314325</xdr:colOff>
      <xdr:row>32</xdr:row>
      <xdr:rowOff>123825</xdr:rowOff>
    </xdr:to>
    <xdr:pic>
      <xdr:nvPicPr>
        <xdr:cNvPr id="3010747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32</xdr:row>
      <xdr:rowOff>47625</xdr:rowOff>
    </xdr:from>
    <xdr:to>
      <xdr:col>23</xdr:col>
      <xdr:colOff>419100</xdr:colOff>
      <xdr:row>32</xdr:row>
      <xdr:rowOff>123825</xdr:rowOff>
    </xdr:to>
    <xdr:pic>
      <xdr:nvPicPr>
        <xdr:cNvPr id="3010748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32</xdr:row>
      <xdr:rowOff>47625</xdr:rowOff>
    </xdr:from>
    <xdr:to>
      <xdr:col>23</xdr:col>
      <xdr:colOff>523875</xdr:colOff>
      <xdr:row>32</xdr:row>
      <xdr:rowOff>123825</xdr:rowOff>
    </xdr:to>
    <xdr:pic>
      <xdr:nvPicPr>
        <xdr:cNvPr id="3010749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32</xdr:row>
      <xdr:rowOff>47625</xdr:rowOff>
    </xdr:from>
    <xdr:to>
      <xdr:col>24</xdr:col>
      <xdr:colOff>9525</xdr:colOff>
      <xdr:row>32</xdr:row>
      <xdr:rowOff>123825</xdr:rowOff>
    </xdr:to>
    <xdr:pic>
      <xdr:nvPicPr>
        <xdr:cNvPr id="3010750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372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35</xdr:row>
      <xdr:rowOff>47625</xdr:rowOff>
    </xdr:from>
    <xdr:to>
      <xdr:col>23</xdr:col>
      <xdr:colOff>114300</xdr:colOff>
      <xdr:row>35</xdr:row>
      <xdr:rowOff>123825</xdr:rowOff>
    </xdr:to>
    <xdr:pic>
      <xdr:nvPicPr>
        <xdr:cNvPr id="3010751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35</xdr:row>
      <xdr:rowOff>47625</xdr:rowOff>
    </xdr:from>
    <xdr:to>
      <xdr:col>23</xdr:col>
      <xdr:colOff>219075</xdr:colOff>
      <xdr:row>35</xdr:row>
      <xdr:rowOff>123825</xdr:rowOff>
    </xdr:to>
    <xdr:pic>
      <xdr:nvPicPr>
        <xdr:cNvPr id="3010752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35</xdr:row>
      <xdr:rowOff>47625</xdr:rowOff>
    </xdr:from>
    <xdr:to>
      <xdr:col>23</xdr:col>
      <xdr:colOff>314325</xdr:colOff>
      <xdr:row>35</xdr:row>
      <xdr:rowOff>123825</xdr:rowOff>
    </xdr:to>
    <xdr:pic>
      <xdr:nvPicPr>
        <xdr:cNvPr id="3010753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35</xdr:row>
      <xdr:rowOff>47625</xdr:rowOff>
    </xdr:from>
    <xdr:to>
      <xdr:col>23</xdr:col>
      <xdr:colOff>419100</xdr:colOff>
      <xdr:row>35</xdr:row>
      <xdr:rowOff>123825</xdr:rowOff>
    </xdr:to>
    <xdr:pic>
      <xdr:nvPicPr>
        <xdr:cNvPr id="3010754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35</xdr:row>
      <xdr:rowOff>47625</xdr:rowOff>
    </xdr:from>
    <xdr:to>
      <xdr:col>23</xdr:col>
      <xdr:colOff>523875</xdr:colOff>
      <xdr:row>35</xdr:row>
      <xdr:rowOff>123825</xdr:rowOff>
    </xdr:to>
    <xdr:pic>
      <xdr:nvPicPr>
        <xdr:cNvPr id="3010755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35</xdr:row>
      <xdr:rowOff>47625</xdr:rowOff>
    </xdr:from>
    <xdr:to>
      <xdr:col>24</xdr:col>
      <xdr:colOff>9525</xdr:colOff>
      <xdr:row>35</xdr:row>
      <xdr:rowOff>123825</xdr:rowOff>
    </xdr:to>
    <xdr:pic>
      <xdr:nvPicPr>
        <xdr:cNvPr id="3010756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35</xdr:row>
      <xdr:rowOff>47625</xdr:rowOff>
    </xdr:from>
    <xdr:to>
      <xdr:col>23</xdr:col>
      <xdr:colOff>114300</xdr:colOff>
      <xdr:row>35</xdr:row>
      <xdr:rowOff>123825</xdr:rowOff>
    </xdr:to>
    <xdr:pic>
      <xdr:nvPicPr>
        <xdr:cNvPr id="3010757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35</xdr:row>
      <xdr:rowOff>47625</xdr:rowOff>
    </xdr:from>
    <xdr:to>
      <xdr:col>23</xdr:col>
      <xdr:colOff>219075</xdr:colOff>
      <xdr:row>35</xdr:row>
      <xdr:rowOff>123825</xdr:rowOff>
    </xdr:to>
    <xdr:pic>
      <xdr:nvPicPr>
        <xdr:cNvPr id="3010758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35</xdr:row>
      <xdr:rowOff>47625</xdr:rowOff>
    </xdr:from>
    <xdr:to>
      <xdr:col>23</xdr:col>
      <xdr:colOff>314325</xdr:colOff>
      <xdr:row>35</xdr:row>
      <xdr:rowOff>123825</xdr:rowOff>
    </xdr:to>
    <xdr:pic>
      <xdr:nvPicPr>
        <xdr:cNvPr id="3010759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35</xdr:row>
      <xdr:rowOff>47625</xdr:rowOff>
    </xdr:from>
    <xdr:to>
      <xdr:col>23</xdr:col>
      <xdr:colOff>419100</xdr:colOff>
      <xdr:row>35</xdr:row>
      <xdr:rowOff>123825</xdr:rowOff>
    </xdr:to>
    <xdr:pic>
      <xdr:nvPicPr>
        <xdr:cNvPr id="3010760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35</xdr:row>
      <xdr:rowOff>47625</xdr:rowOff>
    </xdr:from>
    <xdr:to>
      <xdr:col>23</xdr:col>
      <xdr:colOff>523875</xdr:colOff>
      <xdr:row>35</xdr:row>
      <xdr:rowOff>123825</xdr:rowOff>
    </xdr:to>
    <xdr:pic>
      <xdr:nvPicPr>
        <xdr:cNvPr id="3010761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35</xdr:row>
      <xdr:rowOff>47625</xdr:rowOff>
    </xdr:from>
    <xdr:to>
      <xdr:col>24</xdr:col>
      <xdr:colOff>9525</xdr:colOff>
      <xdr:row>35</xdr:row>
      <xdr:rowOff>123825</xdr:rowOff>
    </xdr:to>
    <xdr:pic>
      <xdr:nvPicPr>
        <xdr:cNvPr id="3010762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36</xdr:row>
      <xdr:rowOff>47625</xdr:rowOff>
    </xdr:from>
    <xdr:to>
      <xdr:col>23</xdr:col>
      <xdr:colOff>114300</xdr:colOff>
      <xdr:row>36</xdr:row>
      <xdr:rowOff>123825</xdr:rowOff>
    </xdr:to>
    <xdr:pic>
      <xdr:nvPicPr>
        <xdr:cNvPr id="3010763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36</xdr:row>
      <xdr:rowOff>47625</xdr:rowOff>
    </xdr:from>
    <xdr:to>
      <xdr:col>23</xdr:col>
      <xdr:colOff>219075</xdr:colOff>
      <xdr:row>36</xdr:row>
      <xdr:rowOff>123825</xdr:rowOff>
    </xdr:to>
    <xdr:pic>
      <xdr:nvPicPr>
        <xdr:cNvPr id="3010764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36</xdr:row>
      <xdr:rowOff>47625</xdr:rowOff>
    </xdr:from>
    <xdr:to>
      <xdr:col>23</xdr:col>
      <xdr:colOff>314325</xdr:colOff>
      <xdr:row>36</xdr:row>
      <xdr:rowOff>123825</xdr:rowOff>
    </xdr:to>
    <xdr:pic>
      <xdr:nvPicPr>
        <xdr:cNvPr id="3010765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36</xdr:row>
      <xdr:rowOff>47625</xdr:rowOff>
    </xdr:from>
    <xdr:to>
      <xdr:col>23</xdr:col>
      <xdr:colOff>419100</xdr:colOff>
      <xdr:row>36</xdr:row>
      <xdr:rowOff>123825</xdr:rowOff>
    </xdr:to>
    <xdr:pic>
      <xdr:nvPicPr>
        <xdr:cNvPr id="3010766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36</xdr:row>
      <xdr:rowOff>47625</xdr:rowOff>
    </xdr:from>
    <xdr:to>
      <xdr:col>23</xdr:col>
      <xdr:colOff>523875</xdr:colOff>
      <xdr:row>36</xdr:row>
      <xdr:rowOff>123825</xdr:rowOff>
    </xdr:to>
    <xdr:pic>
      <xdr:nvPicPr>
        <xdr:cNvPr id="3010767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36</xdr:row>
      <xdr:rowOff>47625</xdr:rowOff>
    </xdr:from>
    <xdr:to>
      <xdr:col>24</xdr:col>
      <xdr:colOff>9525</xdr:colOff>
      <xdr:row>36</xdr:row>
      <xdr:rowOff>123825</xdr:rowOff>
    </xdr:to>
    <xdr:pic>
      <xdr:nvPicPr>
        <xdr:cNvPr id="3010768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37</xdr:row>
      <xdr:rowOff>47625</xdr:rowOff>
    </xdr:from>
    <xdr:to>
      <xdr:col>23</xdr:col>
      <xdr:colOff>114300</xdr:colOff>
      <xdr:row>37</xdr:row>
      <xdr:rowOff>123825</xdr:rowOff>
    </xdr:to>
    <xdr:pic>
      <xdr:nvPicPr>
        <xdr:cNvPr id="3010769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37</xdr:row>
      <xdr:rowOff>47625</xdr:rowOff>
    </xdr:from>
    <xdr:to>
      <xdr:col>23</xdr:col>
      <xdr:colOff>219075</xdr:colOff>
      <xdr:row>37</xdr:row>
      <xdr:rowOff>123825</xdr:rowOff>
    </xdr:to>
    <xdr:pic>
      <xdr:nvPicPr>
        <xdr:cNvPr id="3010770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37</xdr:row>
      <xdr:rowOff>47625</xdr:rowOff>
    </xdr:from>
    <xdr:to>
      <xdr:col>23</xdr:col>
      <xdr:colOff>314325</xdr:colOff>
      <xdr:row>37</xdr:row>
      <xdr:rowOff>123825</xdr:rowOff>
    </xdr:to>
    <xdr:pic>
      <xdr:nvPicPr>
        <xdr:cNvPr id="3010771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37</xdr:row>
      <xdr:rowOff>47625</xdr:rowOff>
    </xdr:from>
    <xdr:to>
      <xdr:col>23</xdr:col>
      <xdr:colOff>419100</xdr:colOff>
      <xdr:row>37</xdr:row>
      <xdr:rowOff>123825</xdr:rowOff>
    </xdr:to>
    <xdr:pic>
      <xdr:nvPicPr>
        <xdr:cNvPr id="3010772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37</xdr:row>
      <xdr:rowOff>47625</xdr:rowOff>
    </xdr:from>
    <xdr:to>
      <xdr:col>23</xdr:col>
      <xdr:colOff>523875</xdr:colOff>
      <xdr:row>37</xdr:row>
      <xdr:rowOff>123825</xdr:rowOff>
    </xdr:to>
    <xdr:pic>
      <xdr:nvPicPr>
        <xdr:cNvPr id="3010773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37</xdr:row>
      <xdr:rowOff>47625</xdr:rowOff>
    </xdr:from>
    <xdr:to>
      <xdr:col>24</xdr:col>
      <xdr:colOff>9525</xdr:colOff>
      <xdr:row>37</xdr:row>
      <xdr:rowOff>123825</xdr:rowOff>
    </xdr:to>
    <xdr:pic>
      <xdr:nvPicPr>
        <xdr:cNvPr id="3010774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37</xdr:row>
      <xdr:rowOff>47625</xdr:rowOff>
    </xdr:from>
    <xdr:to>
      <xdr:col>23</xdr:col>
      <xdr:colOff>114300</xdr:colOff>
      <xdr:row>37</xdr:row>
      <xdr:rowOff>123825</xdr:rowOff>
    </xdr:to>
    <xdr:pic>
      <xdr:nvPicPr>
        <xdr:cNvPr id="3010775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37</xdr:row>
      <xdr:rowOff>47625</xdr:rowOff>
    </xdr:from>
    <xdr:to>
      <xdr:col>23</xdr:col>
      <xdr:colOff>219075</xdr:colOff>
      <xdr:row>37</xdr:row>
      <xdr:rowOff>123825</xdr:rowOff>
    </xdr:to>
    <xdr:pic>
      <xdr:nvPicPr>
        <xdr:cNvPr id="3010776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37</xdr:row>
      <xdr:rowOff>47625</xdr:rowOff>
    </xdr:from>
    <xdr:to>
      <xdr:col>23</xdr:col>
      <xdr:colOff>314325</xdr:colOff>
      <xdr:row>37</xdr:row>
      <xdr:rowOff>123825</xdr:rowOff>
    </xdr:to>
    <xdr:pic>
      <xdr:nvPicPr>
        <xdr:cNvPr id="3010777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37</xdr:row>
      <xdr:rowOff>47625</xdr:rowOff>
    </xdr:from>
    <xdr:to>
      <xdr:col>23</xdr:col>
      <xdr:colOff>419100</xdr:colOff>
      <xdr:row>37</xdr:row>
      <xdr:rowOff>123825</xdr:rowOff>
    </xdr:to>
    <xdr:pic>
      <xdr:nvPicPr>
        <xdr:cNvPr id="3010778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37</xdr:row>
      <xdr:rowOff>47625</xdr:rowOff>
    </xdr:from>
    <xdr:to>
      <xdr:col>23</xdr:col>
      <xdr:colOff>523875</xdr:colOff>
      <xdr:row>37</xdr:row>
      <xdr:rowOff>123825</xdr:rowOff>
    </xdr:to>
    <xdr:pic>
      <xdr:nvPicPr>
        <xdr:cNvPr id="3010779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37</xdr:row>
      <xdr:rowOff>47625</xdr:rowOff>
    </xdr:from>
    <xdr:to>
      <xdr:col>24</xdr:col>
      <xdr:colOff>9525</xdr:colOff>
      <xdr:row>37</xdr:row>
      <xdr:rowOff>123825</xdr:rowOff>
    </xdr:to>
    <xdr:pic>
      <xdr:nvPicPr>
        <xdr:cNvPr id="3010780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6181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38</xdr:row>
      <xdr:rowOff>47625</xdr:rowOff>
    </xdr:from>
    <xdr:to>
      <xdr:col>23</xdr:col>
      <xdr:colOff>114300</xdr:colOff>
      <xdr:row>38</xdr:row>
      <xdr:rowOff>123825</xdr:rowOff>
    </xdr:to>
    <xdr:pic>
      <xdr:nvPicPr>
        <xdr:cNvPr id="3010781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38</xdr:row>
      <xdr:rowOff>47625</xdr:rowOff>
    </xdr:from>
    <xdr:to>
      <xdr:col>23</xdr:col>
      <xdr:colOff>219075</xdr:colOff>
      <xdr:row>38</xdr:row>
      <xdr:rowOff>123825</xdr:rowOff>
    </xdr:to>
    <xdr:pic>
      <xdr:nvPicPr>
        <xdr:cNvPr id="3010782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38</xdr:row>
      <xdr:rowOff>47625</xdr:rowOff>
    </xdr:from>
    <xdr:to>
      <xdr:col>23</xdr:col>
      <xdr:colOff>314325</xdr:colOff>
      <xdr:row>38</xdr:row>
      <xdr:rowOff>123825</xdr:rowOff>
    </xdr:to>
    <xdr:pic>
      <xdr:nvPicPr>
        <xdr:cNvPr id="3010783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38</xdr:row>
      <xdr:rowOff>47625</xdr:rowOff>
    </xdr:from>
    <xdr:to>
      <xdr:col>23</xdr:col>
      <xdr:colOff>419100</xdr:colOff>
      <xdr:row>38</xdr:row>
      <xdr:rowOff>123825</xdr:rowOff>
    </xdr:to>
    <xdr:pic>
      <xdr:nvPicPr>
        <xdr:cNvPr id="3010784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38</xdr:row>
      <xdr:rowOff>47625</xdr:rowOff>
    </xdr:from>
    <xdr:to>
      <xdr:col>23</xdr:col>
      <xdr:colOff>523875</xdr:colOff>
      <xdr:row>38</xdr:row>
      <xdr:rowOff>123825</xdr:rowOff>
    </xdr:to>
    <xdr:pic>
      <xdr:nvPicPr>
        <xdr:cNvPr id="3010785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38</xdr:row>
      <xdr:rowOff>47625</xdr:rowOff>
    </xdr:from>
    <xdr:to>
      <xdr:col>24</xdr:col>
      <xdr:colOff>9525</xdr:colOff>
      <xdr:row>38</xdr:row>
      <xdr:rowOff>123825</xdr:rowOff>
    </xdr:to>
    <xdr:pic>
      <xdr:nvPicPr>
        <xdr:cNvPr id="3010786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6343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53</xdr:row>
      <xdr:rowOff>47625</xdr:rowOff>
    </xdr:from>
    <xdr:to>
      <xdr:col>23</xdr:col>
      <xdr:colOff>114300</xdr:colOff>
      <xdr:row>53</xdr:row>
      <xdr:rowOff>123825</xdr:rowOff>
    </xdr:to>
    <xdr:pic>
      <xdr:nvPicPr>
        <xdr:cNvPr id="3010787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53</xdr:row>
      <xdr:rowOff>47625</xdr:rowOff>
    </xdr:from>
    <xdr:to>
      <xdr:col>23</xdr:col>
      <xdr:colOff>219075</xdr:colOff>
      <xdr:row>53</xdr:row>
      <xdr:rowOff>123825</xdr:rowOff>
    </xdr:to>
    <xdr:pic>
      <xdr:nvPicPr>
        <xdr:cNvPr id="3010788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53</xdr:row>
      <xdr:rowOff>47625</xdr:rowOff>
    </xdr:from>
    <xdr:to>
      <xdr:col>23</xdr:col>
      <xdr:colOff>314325</xdr:colOff>
      <xdr:row>53</xdr:row>
      <xdr:rowOff>123825</xdr:rowOff>
    </xdr:to>
    <xdr:pic>
      <xdr:nvPicPr>
        <xdr:cNvPr id="3010789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53</xdr:row>
      <xdr:rowOff>47625</xdr:rowOff>
    </xdr:from>
    <xdr:to>
      <xdr:col>23</xdr:col>
      <xdr:colOff>419100</xdr:colOff>
      <xdr:row>53</xdr:row>
      <xdr:rowOff>123825</xdr:rowOff>
    </xdr:to>
    <xdr:pic>
      <xdr:nvPicPr>
        <xdr:cNvPr id="3010790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53</xdr:row>
      <xdr:rowOff>47625</xdr:rowOff>
    </xdr:from>
    <xdr:to>
      <xdr:col>23</xdr:col>
      <xdr:colOff>523875</xdr:colOff>
      <xdr:row>53</xdr:row>
      <xdr:rowOff>123825</xdr:rowOff>
    </xdr:to>
    <xdr:pic>
      <xdr:nvPicPr>
        <xdr:cNvPr id="3010791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53</xdr:row>
      <xdr:rowOff>47625</xdr:rowOff>
    </xdr:from>
    <xdr:to>
      <xdr:col>24</xdr:col>
      <xdr:colOff>9525</xdr:colOff>
      <xdr:row>53</xdr:row>
      <xdr:rowOff>123825</xdr:rowOff>
    </xdr:to>
    <xdr:pic>
      <xdr:nvPicPr>
        <xdr:cNvPr id="3010792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8772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54</xdr:row>
      <xdr:rowOff>47625</xdr:rowOff>
    </xdr:from>
    <xdr:to>
      <xdr:col>23</xdr:col>
      <xdr:colOff>114300</xdr:colOff>
      <xdr:row>54</xdr:row>
      <xdr:rowOff>123825</xdr:rowOff>
    </xdr:to>
    <xdr:pic>
      <xdr:nvPicPr>
        <xdr:cNvPr id="3010793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54</xdr:row>
      <xdr:rowOff>47625</xdr:rowOff>
    </xdr:from>
    <xdr:to>
      <xdr:col>23</xdr:col>
      <xdr:colOff>219075</xdr:colOff>
      <xdr:row>54</xdr:row>
      <xdr:rowOff>123825</xdr:rowOff>
    </xdr:to>
    <xdr:pic>
      <xdr:nvPicPr>
        <xdr:cNvPr id="3010794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54</xdr:row>
      <xdr:rowOff>47625</xdr:rowOff>
    </xdr:from>
    <xdr:to>
      <xdr:col>23</xdr:col>
      <xdr:colOff>314325</xdr:colOff>
      <xdr:row>54</xdr:row>
      <xdr:rowOff>123825</xdr:rowOff>
    </xdr:to>
    <xdr:pic>
      <xdr:nvPicPr>
        <xdr:cNvPr id="3010795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54</xdr:row>
      <xdr:rowOff>47625</xdr:rowOff>
    </xdr:from>
    <xdr:to>
      <xdr:col>23</xdr:col>
      <xdr:colOff>419100</xdr:colOff>
      <xdr:row>54</xdr:row>
      <xdr:rowOff>123825</xdr:rowOff>
    </xdr:to>
    <xdr:pic>
      <xdr:nvPicPr>
        <xdr:cNvPr id="3010796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54</xdr:row>
      <xdr:rowOff>47625</xdr:rowOff>
    </xdr:from>
    <xdr:to>
      <xdr:col>23</xdr:col>
      <xdr:colOff>523875</xdr:colOff>
      <xdr:row>54</xdr:row>
      <xdr:rowOff>123825</xdr:rowOff>
    </xdr:to>
    <xdr:pic>
      <xdr:nvPicPr>
        <xdr:cNvPr id="3010797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54</xdr:row>
      <xdr:rowOff>47625</xdr:rowOff>
    </xdr:from>
    <xdr:to>
      <xdr:col>24</xdr:col>
      <xdr:colOff>9525</xdr:colOff>
      <xdr:row>54</xdr:row>
      <xdr:rowOff>123825</xdr:rowOff>
    </xdr:to>
    <xdr:pic>
      <xdr:nvPicPr>
        <xdr:cNvPr id="3010798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8934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55</xdr:row>
      <xdr:rowOff>47625</xdr:rowOff>
    </xdr:from>
    <xdr:to>
      <xdr:col>23</xdr:col>
      <xdr:colOff>114300</xdr:colOff>
      <xdr:row>55</xdr:row>
      <xdr:rowOff>123825</xdr:rowOff>
    </xdr:to>
    <xdr:pic>
      <xdr:nvPicPr>
        <xdr:cNvPr id="3010799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55</xdr:row>
      <xdr:rowOff>47625</xdr:rowOff>
    </xdr:from>
    <xdr:to>
      <xdr:col>23</xdr:col>
      <xdr:colOff>219075</xdr:colOff>
      <xdr:row>55</xdr:row>
      <xdr:rowOff>123825</xdr:rowOff>
    </xdr:to>
    <xdr:pic>
      <xdr:nvPicPr>
        <xdr:cNvPr id="3010800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55</xdr:row>
      <xdr:rowOff>47625</xdr:rowOff>
    </xdr:from>
    <xdr:to>
      <xdr:col>23</xdr:col>
      <xdr:colOff>314325</xdr:colOff>
      <xdr:row>55</xdr:row>
      <xdr:rowOff>123825</xdr:rowOff>
    </xdr:to>
    <xdr:pic>
      <xdr:nvPicPr>
        <xdr:cNvPr id="3010801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55</xdr:row>
      <xdr:rowOff>47625</xdr:rowOff>
    </xdr:from>
    <xdr:to>
      <xdr:col>23</xdr:col>
      <xdr:colOff>419100</xdr:colOff>
      <xdr:row>55</xdr:row>
      <xdr:rowOff>123825</xdr:rowOff>
    </xdr:to>
    <xdr:pic>
      <xdr:nvPicPr>
        <xdr:cNvPr id="3010802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55</xdr:row>
      <xdr:rowOff>47625</xdr:rowOff>
    </xdr:from>
    <xdr:to>
      <xdr:col>23</xdr:col>
      <xdr:colOff>523875</xdr:colOff>
      <xdr:row>55</xdr:row>
      <xdr:rowOff>123825</xdr:rowOff>
    </xdr:to>
    <xdr:pic>
      <xdr:nvPicPr>
        <xdr:cNvPr id="3010803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55</xdr:row>
      <xdr:rowOff>47625</xdr:rowOff>
    </xdr:from>
    <xdr:to>
      <xdr:col>24</xdr:col>
      <xdr:colOff>9525</xdr:colOff>
      <xdr:row>55</xdr:row>
      <xdr:rowOff>123825</xdr:rowOff>
    </xdr:to>
    <xdr:pic>
      <xdr:nvPicPr>
        <xdr:cNvPr id="3010804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9096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56</xdr:row>
      <xdr:rowOff>47625</xdr:rowOff>
    </xdr:from>
    <xdr:to>
      <xdr:col>23</xdr:col>
      <xdr:colOff>114300</xdr:colOff>
      <xdr:row>56</xdr:row>
      <xdr:rowOff>123825</xdr:rowOff>
    </xdr:to>
    <xdr:pic>
      <xdr:nvPicPr>
        <xdr:cNvPr id="3010805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56</xdr:row>
      <xdr:rowOff>47625</xdr:rowOff>
    </xdr:from>
    <xdr:to>
      <xdr:col>23</xdr:col>
      <xdr:colOff>219075</xdr:colOff>
      <xdr:row>56</xdr:row>
      <xdr:rowOff>123825</xdr:rowOff>
    </xdr:to>
    <xdr:pic>
      <xdr:nvPicPr>
        <xdr:cNvPr id="3010806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56</xdr:row>
      <xdr:rowOff>47625</xdr:rowOff>
    </xdr:from>
    <xdr:to>
      <xdr:col>23</xdr:col>
      <xdr:colOff>314325</xdr:colOff>
      <xdr:row>56</xdr:row>
      <xdr:rowOff>123825</xdr:rowOff>
    </xdr:to>
    <xdr:pic>
      <xdr:nvPicPr>
        <xdr:cNvPr id="3010807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56</xdr:row>
      <xdr:rowOff>47625</xdr:rowOff>
    </xdr:from>
    <xdr:to>
      <xdr:col>23</xdr:col>
      <xdr:colOff>419100</xdr:colOff>
      <xdr:row>56</xdr:row>
      <xdr:rowOff>123825</xdr:rowOff>
    </xdr:to>
    <xdr:pic>
      <xdr:nvPicPr>
        <xdr:cNvPr id="3010808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56</xdr:row>
      <xdr:rowOff>47625</xdr:rowOff>
    </xdr:from>
    <xdr:to>
      <xdr:col>23</xdr:col>
      <xdr:colOff>523875</xdr:colOff>
      <xdr:row>56</xdr:row>
      <xdr:rowOff>123825</xdr:rowOff>
    </xdr:to>
    <xdr:pic>
      <xdr:nvPicPr>
        <xdr:cNvPr id="3010809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56</xdr:row>
      <xdr:rowOff>47625</xdr:rowOff>
    </xdr:from>
    <xdr:to>
      <xdr:col>24</xdr:col>
      <xdr:colOff>9525</xdr:colOff>
      <xdr:row>56</xdr:row>
      <xdr:rowOff>123825</xdr:rowOff>
    </xdr:to>
    <xdr:pic>
      <xdr:nvPicPr>
        <xdr:cNvPr id="3010810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57</xdr:row>
      <xdr:rowOff>47625</xdr:rowOff>
    </xdr:from>
    <xdr:to>
      <xdr:col>23</xdr:col>
      <xdr:colOff>114300</xdr:colOff>
      <xdr:row>57</xdr:row>
      <xdr:rowOff>123825</xdr:rowOff>
    </xdr:to>
    <xdr:pic>
      <xdr:nvPicPr>
        <xdr:cNvPr id="3010811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57</xdr:row>
      <xdr:rowOff>47625</xdr:rowOff>
    </xdr:from>
    <xdr:to>
      <xdr:col>23</xdr:col>
      <xdr:colOff>219075</xdr:colOff>
      <xdr:row>57</xdr:row>
      <xdr:rowOff>123825</xdr:rowOff>
    </xdr:to>
    <xdr:pic>
      <xdr:nvPicPr>
        <xdr:cNvPr id="3010812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57</xdr:row>
      <xdr:rowOff>47625</xdr:rowOff>
    </xdr:from>
    <xdr:to>
      <xdr:col>23</xdr:col>
      <xdr:colOff>314325</xdr:colOff>
      <xdr:row>57</xdr:row>
      <xdr:rowOff>123825</xdr:rowOff>
    </xdr:to>
    <xdr:pic>
      <xdr:nvPicPr>
        <xdr:cNvPr id="3010813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57</xdr:row>
      <xdr:rowOff>47625</xdr:rowOff>
    </xdr:from>
    <xdr:to>
      <xdr:col>23</xdr:col>
      <xdr:colOff>419100</xdr:colOff>
      <xdr:row>57</xdr:row>
      <xdr:rowOff>123825</xdr:rowOff>
    </xdr:to>
    <xdr:pic>
      <xdr:nvPicPr>
        <xdr:cNvPr id="3010814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57</xdr:row>
      <xdr:rowOff>47625</xdr:rowOff>
    </xdr:from>
    <xdr:to>
      <xdr:col>23</xdr:col>
      <xdr:colOff>523875</xdr:colOff>
      <xdr:row>57</xdr:row>
      <xdr:rowOff>123825</xdr:rowOff>
    </xdr:to>
    <xdr:pic>
      <xdr:nvPicPr>
        <xdr:cNvPr id="3010815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57</xdr:row>
      <xdr:rowOff>47625</xdr:rowOff>
    </xdr:from>
    <xdr:to>
      <xdr:col>24</xdr:col>
      <xdr:colOff>9525</xdr:colOff>
      <xdr:row>57</xdr:row>
      <xdr:rowOff>123825</xdr:rowOff>
    </xdr:to>
    <xdr:pic>
      <xdr:nvPicPr>
        <xdr:cNvPr id="3010816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942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58</xdr:row>
      <xdr:rowOff>47625</xdr:rowOff>
    </xdr:from>
    <xdr:to>
      <xdr:col>23</xdr:col>
      <xdr:colOff>114300</xdr:colOff>
      <xdr:row>58</xdr:row>
      <xdr:rowOff>123825</xdr:rowOff>
    </xdr:to>
    <xdr:pic>
      <xdr:nvPicPr>
        <xdr:cNvPr id="3010817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58</xdr:row>
      <xdr:rowOff>47625</xdr:rowOff>
    </xdr:from>
    <xdr:to>
      <xdr:col>23</xdr:col>
      <xdr:colOff>219075</xdr:colOff>
      <xdr:row>58</xdr:row>
      <xdr:rowOff>123825</xdr:rowOff>
    </xdr:to>
    <xdr:pic>
      <xdr:nvPicPr>
        <xdr:cNvPr id="3010818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58</xdr:row>
      <xdr:rowOff>47625</xdr:rowOff>
    </xdr:from>
    <xdr:to>
      <xdr:col>23</xdr:col>
      <xdr:colOff>314325</xdr:colOff>
      <xdr:row>58</xdr:row>
      <xdr:rowOff>123825</xdr:rowOff>
    </xdr:to>
    <xdr:pic>
      <xdr:nvPicPr>
        <xdr:cNvPr id="3010819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58</xdr:row>
      <xdr:rowOff>47625</xdr:rowOff>
    </xdr:from>
    <xdr:to>
      <xdr:col>23</xdr:col>
      <xdr:colOff>419100</xdr:colOff>
      <xdr:row>58</xdr:row>
      <xdr:rowOff>123825</xdr:rowOff>
    </xdr:to>
    <xdr:pic>
      <xdr:nvPicPr>
        <xdr:cNvPr id="3010820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58</xdr:row>
      <xdr:rowOff>47625</xdr:rowOff>
    </xdr:from>
    <xdr:to>
      <xdr:col>24</xdr:col>
      <xdr:colOff>9525</xdr:colOff>
      <xdr:row>58</xdr:row>
      <xdr:rowOff>123825</xdr:rowOff>
    </xdr:to>
    <xdr:pic>
      <xdr:nvPicPr>
        <xdr:cNvPr id="301082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9582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61</xdr:row>
      <xdr:rowOff>47625</xdr:rowOff>
    </xdr:from>
    <xdr:to>
      <xdr:col>23</xdr:col>
      <xdr:colOff>114300</xdr:colOff>
      <xdr:row>61</xdr:row>
      <xdr:rowOff>123825</xdr:rowOff>
    </xdr:to>
    <xdr:pic>
      <xdr:nvPicPr>
        <xdr:cNvPr id="301082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61</xdr:row>
      <xdr:rowOff>47625</xdr:rowOff>
    </xdr:from>
    <xdr:to>
      <xdr:col>23</xdr:col>
      <xdr:colOff>219075</xdr:colOff>
      <xdr:row>61</xdr:row>
      <xdr:rowOff>123825</xdr:rowOff>
    </xdr:to>
    <xdr:pic>
      <xdr:nvPicPr>
        <xdr:cNvPr id="301082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61</xdr:row>
      <xdr:rowOff>47625</xdr:rowOff>
    </xdr:from>
    <xdr:to>
      <xdr:col>23</xdr:col>
      <xdr:colOff>314325</xdr:colOff>
      <xdr:row>61</xdr:row>
      <xdr:rowOff>123825</xdr:rowOff>
    </xdr:to>
    <xdr:pic>
      <xdr:nvPicPr>
        <xdr:cNvPr id="301082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61</xdr:row>
      <xdr:rowOff>47625</xdr:rowOff>
    </xdr:from>
    <xdr:to>
      <xdr:col>23</xdr:col>
      <xdr:colOff>419100</xdr:colOff>
      <xdr:row>61</xdr:row>
      <xdr:rowOff>123825</xdr:rowOff>
    </xdr:to>
    <xdr:pic>
      <xdr:nvPicPr>
        <xdr:cNvPr id="301082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61</xdr:row>
      <xdr:rowOff>47625</xdr:rowOff>
    </xdr:from>
    <xdr:to>
      <xdr:col>23</xdr:col>
      <xdr:colOff>523875</xdr:colOff>
      <xdr:row>61</xdr:row>
      <xdr:rowOff>123825</xdr:rowOff>
    </xdr:to>
    <xdr:pic>
      <xdr:nvPicPr>
        <xdr:cNvPr id="301082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61</xdr:row>
      <xdr:rowOff>47625</xdr:rowOff>
    </xdr:from>
    <xdr:to>
      <xdr:col>24</xdr:col>
      <xdr:colOff>9525</xdr:colOff>
      <xdr:row>61</xdr:row>
      <xdr:rowOff>123825</xdr:rowOff>
    </xdr:to>
    <xdr:pic>
      <xdr:nvPicPr>
        <xdr:cNvPr id="301082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067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62</xdr:row>
      <xdr:rowOff>47625</xdr:rowOff>
    </xdr:from>
    <xdr:to>
      <xdr:col>23</xdr:col>
      <xdr:colOff>114300</xdr:colOff>
      <xdr:row>62</xdr:row>
      <xdr:rowOff>123825</xdr:rowOff>
    </xdr:to>
    <xdr:pic>
      <xdr:nvPicPr>
        <xdr:cNvPr id="301082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62</xdr:row>
      <xdr:rowOff>47625</xdr:rowOff>
    </xdr:from>
    <xdr:to>
      <xdr:col>23</xdr:col>
      <xdr:colOff>219075</xdr:colOff>
      <xdr:row>62</xdr:row>
      <xdr:rowOff>123825</xdr:rowOff>
    </xdr:to>
    <xdr:pic>
      <xdr:nvPicPr>
        <xdr:cNvPr id="301082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62</xdr:row>
      <xdr:rowOff>47625</xdr:rowOff>
    </xdr:from>
    <xdr:to>
      <xdr:col>23</xdr:col>
      <xdr:colOff>314325</xdr:colOff>
      <xdr:row>62</xdr:row>
      <xdr:rowOff>123825</xdr:rowOff>
    </xdr:to>
    <xdr:pic>
      <xdr:nvPicPr>
        <xdr:cNvPr id="301083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62</xdr:row>
      <xdr:rowOff>47625</xdr:rowOff>
    </xdr:from>
    <xdr:to>
      <xdr:col>23</xdr:col>
      <xdr:colOff>419100</xdr:colOff>
      <xdr:row>62</xdr:row>
      <xdr:rowOff>123825</xdr:rowOff>
    </xdr:to>
    <xdr:pic>
      <xdr:nvPicPr>
        <xdr:cNvPr id="301083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62</xdr:row>
      <xdr:rowOff>47625</xdr:rowOff>
    </xdr:from>
    <xdr:to>
      <xdr:col>23</xdr:col>
      <xdr:colOff>523875</xdr:colOff>
      <xdr:row>62</xdr:row>
      <xdr:rowOff>123825</xdr:rowOff>
    </xdr:to>
    <xdr:pic>
      <xdr:nvPicPr>
        <xdr:cNvPr id="301083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62</xdr:row>
      <xdr:rowOff>47625</xdr:rowOff>
    </xdr:from>
    <xdr:to>
      <xdr:col>24</xdr:col>
      <xdr:colOff>9525</xdr:colOff>
      <xdr:row>62</xdr:row>
      <xdr:rowOff>123825</xdr:rowOff>
    </xdr:to>
    <xdr:pic>
      <xdr:nvPicPr>
        <xdr:cNvPr id="301083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229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63</xdr:row>
      <xdr:rowOff>47625</xdr:rowOff>
    </xdr:from>
    <xdr:to>
      <xdr:col>23</xdr:col>
      <xdr:colOff>114300</xdr:colOff>
      <xdr:row>63</xdr:row>
      <xdr:rowOff>123825</xdr:rowOff>
    </xdr:to>
    <xdr:pic>
      <xdr:nvPicPr>
        <xdr:cNvPr id="301083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63</xdr:row>
      <xdr:rowOff>47625</xdr:rowOff>
    </xdr:from>
    <xdr:to>
      <xdr:col>23</xdr:col>
      <xdr:colOff>219075</xdr:colOff>
      <xdr:row>63</xdr:row>
      <xdr:rowOff>123825</xdr:rowOff>
    </xdr:to>
    <xdr:pic>
      <xdr:nvPicPr>
        <xdr:cNvPr id="301083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63</xdr:row>
      <xdr:rowOff>47625</xdr:rowOff>
    </xdr:from>
    <xdr:to>
      <xdr:col>23</xdr:col>
      <xdr:colOff>314325</xdr:colOff>
      <xdr:row>63</xdr:row>
      <xdr:rowOff>123825</xdr:rowOff>
    </xdr:to>
    <xdr:pic>
      <xdr:nvPicPr>
        <xdr:cNvPr id="301083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63</xdr:row>
      <xdr:rowOff>47625</xdr:rowOff>
    </xdr:from>
    <xdr:to>
      <xdr:col>23</xdr:col>
      <xdr:colOff>419100</xdr:colOff>
      <xdr:row>63</xdr:row>
      <xdr:rowOff>123825</xdr:rowOff>
    </xdr:to>
    <xdr:pic>
      <xdr:nvPicPr>
        <xdr:cNvPr id="301083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63</xdr:row>
      <xdr:rowOff>47625</xdr:rowOff>
    </xdr:from>
    <xdr:to>
      <xdr:col>23</xdr:col>
      <xdr:colOff>523875</xdr:colOff>
      <xdr:row>63</xdr:row>
      <xdr:rowOff>123825</xdr:rowOff>
    </xdr:to>
    <xdr:pic>
      <xdr:nvPicPr>
        <xdr:cNvPr id="301083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63</xdr:row>
      <xdr:rowOff>47625</xdr:rowOff>
    </xdr:from>
    <xdr:to>
      <xdr:col>24</xdr:col>
      <xdr:colOff>9525</xdr:colOff>
      <xdr:row>63</xdr:row>
      <xdr:rowOff>123825</xdr:rowOff>
    </xdr:to>
    <xdr:pic>
      <xdr:nvPicPr>
        <xdr:cNvPr id="301083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391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64</xdr:row>
      <xdr:rowOff>47625</xdr:rowOff>
    </xdr:from>
    <xdr:to>
      <xdr:col>23</xdr:col>
      <xdr:colOff>114300</xdr:colOff>
      <xdr:row>64</xdr:row>
      <xdr:rowOff>123825</xdr:rowOff>
    </xdr:to>
    <xdr:pic>
      <xdr:nvPicPr>
        <xdr:cNvPr id="301084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64</xdr:row>
      <xdr:rowOff>47625</xdr:rowOff>
    </xdr:from>
    <xdr:to>
      <xdr:col>23</xdr:col>
      <xdr:colOff>219075</xdr:colOff>
      <xdr:row>64</xdr:row>
      <xdr:rowOff>123825</xdr:rowOff>
    </xdr:to>
    <xdr:pic>
      <xdr:nvPicPr>
        <xdr:cNvPr id="301084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64</xdr:row>
      <xdr:rowOff>47625</xdr:rowOff>
    </xdr:from>
    <xdr:to>
      <xdr:col>23</xdr:col>
      <xdr:colOff>314325</xdr:colOff>
      <xdr:row>64</xdr:row>
      <xdr:rowOff>123825</xdr:rowOff>
    </xdr:to>
    <xdr:pic>
      <xdr:nvPicPr>
        <xdr:cNvPr id="301084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64</xdr:row>
      <xdr:rowOff>47625</xdr:rowOff>
    </xdr:from>
    <xdr:to>
      <xdr:col>23</xdr:col>
      <xdr:colOff>419100</xdr:colOff>
      <xdr:row>64</xdr:row>
      <xdr:rowOff>123825</xdr:rowOff>
    </xdr:to>
    <xdr:pic>
      <xdr:nvPicPr>
        <xdr:cNvPr id="301084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64</xdr:row>
      <xdr:rowOff>47625</xdr:rowOff>
    </xdr:from>
    <xdr:to>
      <xdr:col>23</xdr:col>
      <xdr:colOff>523875</xdr:colOff>
      <xdr:row>64</xdr:row>
      <xdr:rowOff>123825</xdr:rowOff>
    </xdr:to>
    <xdr:pic>
      <xdr:nvPicPr>
        <xdr:cNvPr id="301084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64</xdr:row>
      <xdr:rowOff>47625</xdr:rowOff>
    </xdr:from>
    <xdr:to>
      <xdr:col>24</xdr:col>
      <xdr:colOff>9525</xdr:colOff>
      <xdr:row>64</xdr:row>
      <xdr:rowOff>123825</xdr:rowOff>
    </xdr:to>
    <xdr:pic>
      <xdr:nvPicPr>
        <xdr:cNvPr id="301084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553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65</xdr:row>
      <xdr:rowOff>47625</xdr:rowOff>
    </xdr:from>
    <xdr:to>
      <xdr:col>23</xdr:col>
      <xdr:colOff>114300</xdr:colOff>
      <xdr:row>65</xdr:row>
      <xdr:rowOff>123825</xdr:rowOff>
    </xdr:to>
    <xdr:pic>
      <xdr:nvPicPr>
        <xdr:cNvPr id="301084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65</xdr:row>
      <xdr:rowOff>47625</xdr:rowOff>
    </xdr:from>
    <xdr:to>
      <xdr:col>23</xdr:col>
      <xdr:colOff>219075</xdr:colOff>
      <xdr:row>65</xdr:row>
      <xdr:rowOff>123825</xdr:rowOff>
    </xdr:to>
    <xdr:pic>
      <xdr:nvPicPr>
        <xdr:cNvPr id="301084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65</xdr:row>
      <xdr:rowOff>47625</xdr:rowOff>
    </xdr:from>
    <xdr:to>
      <xdr:col>23</xdr:col>
      <xdr:colOff>314325</xdr:colOff>
      <xdr:row>65</xdr:row>
      <xdr:rowOff>123825</xdr:rowOff>
    </xdr:to>
    <xdr:pic>
      <xdr:nvPicPr>
        <xdr:cNvPr id="301084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65</xdr:row>
      <xdr:rowOff>47625</xdr:rowOff>
    </xdr:from>
    <xdr:to>
      <xdr:col>23</xdr:col>
      <xdr:colOff>419100</xdr:colOff>
      <xdr:row>65</xdr:row>
      <xdr:rowOff>123825</xdr:rowOff>
    </xdr:to>
    <xdr:pic>
      <xdr:nvPicPr>
        <xdr:cNvPr id="301084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65</xdr:row>
      <xdr:rowOff>47625</xdr:rowOff>
    </xdr:from>
    <xdr:to>
      <xdr:col>23</xdr:col>
      <xdr:colOff>523875</xdr:colOff>
      <xdr:row>65</xdr:row>
      <xdr:rowOff>123825</xdr:rowOff>
    </xdr:to>
    <xdr:pic>
      <xdr:nvPicPr>
        <xdr:cNvPr id="301085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65</xdr:row>
      <xdr:rowOff>47625</xdr:rowOff>
    </xdr:from>
    <xdr:to>
      <xdr:col>24</xdr:col>
      <xdr:colOff>9525</xdr:colOff>
      <xdr:row>65</xdr:row>
      <xdr:rowOff>123825</xdr:rowOff>
    </xdr:to>
    <xdr:pic>
      <xdr:nvPicPr>
        <xdr:cNvPr id="301085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7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66</xdr:row>
      <xdr:rowOff>47625</xdr:rowOff>
    </xdr:from>
    <xdr:to>
      <xdr:col>23</xdr:col>
      <xdr:colOff>114300</xdr:colOff>
      <xdr:row>66</xdr:row>
      <xdr:rowOff>123825</xdr:rowOff>
    </xdr:to>
    <xdr:pic>
      <xdr:nvPicPr>
        <xdr:cNvPr id="301085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66</xdr:row>
      <xdr:rowOff>47625</xdr:rowOff>
    </xdr:from>
    <xdr:to>
      <xdr:col>23</xdr:col>
      <xdr:colOff>219075</xdr:colOff>
      <xdr:row>66</xdr:row>
      <xdr:rowOff>123825</xdr:rowOff>
    </xdr:to>
    <xdr:pic>
      <xdr:nvPicPr>
        <xdr:cNvPr id="301085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66</xdr:row>
      <xdr:rowOff>47625</xdr:rowOff>
    </xdr:from>
    <xdr:to>
      <xdr:col>23</xdr:col>
      <xdr:colOff>314325</xdr:colOff>
      <xdr:row>66</xdr:row>
      <xdr:rowOff>123825</xdr:rowOff>
    </xdr:to>
    <xdr:pic>
      <xdr:nvPicPr>
        <xdr:cNvPr id="301085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66</xdr:row>
      <xdr:rowOff>47625</xdr:rowOff>
    </xdr:from>
    <xdr:to>
      <xdr:col>23</xdr:col>
      <xdr:colOff>419100</xdr:colOff>
      <xdr:row>66</xdr:row>
      <xdr:rowOff>123825</xdr:rowOff>
    </xdr:to>
    <xdr:pic>
      <xdr:nvPicPr>
        <xdr:cNvPr id="301085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66</xdr:row>
      <xdr:rowOff>47625</xdr:rowOff>
    </xdr:from>
    <xdr:to>
      <xdr:col>23</xdr:col>
      <xdr:colOff>523875</xdr:colOff>
      <xdr:row>66</xdr:row>
      <xdr:rowOff>123825</xdr:rowOff>
    </xdr:to>
    <xdr:pic>
      <xdr:nvPicPr>
        <xdr:cNvPr id="301085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66</xdr:row>
      <xdr:rowOff>47625</xdr:rowOff>
    </xdr:from>
    <xdr:to>
      <xdr:col>24</xdr:col>
      <xdr:colOff>9525</xdr:colOff>
      <xdr:row>66</xdr:row>
      <xdr:rowOff>123825</xdr:rowOff>
    </xdr:to>
    <xdr:pic>
      <xdr:nvPicPr>
        <xdr:cNvPr id="301085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0877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81</xdr:row>
      <xdr:rowOff>47625</xdr:rowOff>
    </xdr:from>
    <xdr:to>
      <xdr:col>23</xdr:col>
      <xdr:colOff>114300</xdr:colOff>
      <xdr:row>81</xdr:row>
      <xdr:rowOff>123825</xdr:rowOff>
    </xdr:to>
    <xdr:pic>
      <xdr:nvPicPr>
        <xdr:cNvPr id="3010858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81</xdr:row>
      <xdr:rowOff>47625</xdr:rowOff>
    </xdr:from>
    <xdr:to>
      <xdr:col>23</xdr:col>
      <xdr:colOff>219075</xdr:colOff>
      <xdr:row>81</xdr:row>
      <xdr:rowOff>123825</xdr:rowOff>
    </xdr:to>
    <xdr:pic>
      <xdr:nvPicPr>
        <xdr:cNvPr id="3010859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81</xdr:row>
      <xdr:rowOff>47625</xdr:rowOff>
    </xdr:from>
    <xdr:to>
      <xdr:col>23</xdr:col>
      <xdr:colOff>314325</xdr:colOff>
      <xdr:row>81</xdr:row>
      <xdr:rowOff>123825</xdr:rowOff>
    </xdr:to>
    <xdr:pic>
      <xdr:nvPicPr>
        <xdr:cNvPr id="3010860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81</xdr:row>
      <xdr:rowOff>47625</xdr:rowOff>
    </xdr:from>
    <xdr:to>
      <xdr:col>23</xdr:col>
      <xdr:colOff>419100</xdr:colOff>
      <xdr:row>81</xdr:row>
      <xdr:rowOff>123825</xdr:rowOff>
    </xdr:to>
    <xdr:pic>
      <xdr:nvPicPr>
        <xdr:cNvPr id="3010861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81</xdr:row>
      <xdr:rowOff>47625</xdr:rowOff>
    </xdr:from>
    <xdr:to>
      <xdr:col>23</xdr:col>
      <xdr:colOff>523875</xdr:colOff>
      <xdr:row>81</xdr:row>
      <xdr:rowOff>123825</xdr:rowOff>
    </xdr:to>
    <xdr:pic>
      <xdr:nvPicPr>
        <xdr:cNvPr id="3010862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81</xdr:row>
      <xdr:rowOff>47625</xdr:rowOff>
    </xdr:from>
    <xdr:to>
      <xdr:col>24</xdr:col>
      <xdr:colOff>9525</xdr:colOff>
      <xdr:row>81</xdr:row>
      <xdr:rowOff>123825</xdr:rowOff>
    </xdr:to>
    <xdr:pic>
      <xdr:nvPicPr>
        <xdr:cNvPr id="3010863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81</xdr:row>
      <xdr:rowOff>47625</xdr:rowOff>
    </xdr:from>
    <xdr:to>
      <xdr:col>23</xdr:col>
      <xdr:colOff>114300</xdr:colOff>
      <xdr:row>81</xdr:row>
      <xdr:rowOff>123825</xdr:rowOff>
    </xdr:to>
    <xdr:pic>
      <xdr:nvPicPr>
        <xdr:cNvPr id="3010864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81</xdr:row>
      <xdr:rowOff>47625</xdr:rowOff>
    </xdr:from>
    <xdr:to>
      <xdr:col>23</xdr:col>
      <xdr:colOff>219075</xdr:colOff>
      <xdr:row>81</xdr:row>
      <xdr:rowOff>123825</xdr:rowOff>
    </xdr:to>
    <xdr:pic>
      <xdr:nvPicPr>
        <xdr:cNvPr id="3010865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81</xdr:row>
      <xdr:rowOff>47625</xdr:rowOff>
    </xdr:from>
    <xdr:to>
      <xdr:col>23</xdr:col>
      <xdr:colOff>314325</xdr:colOff>
      <xdr:row>81</xdr:row>
      <xdr:rowOff>123825</xdr:rowOff>
    </xdr:to>
    <xdr:pic>
      <xdr:nvPicPr>
        <xdr:cNvPr id="3010866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81</xdr:row>
      <xdr:rowOff>47625</xdr:rowOff>
    </xdr:from>
    <xdr:to>
      <xdr:col>23</xdr:col>
      <xdr:colOff>419100</xdr:colOff>
      <xdr:row>81</xdr:row>
      <xdr:rowOff>123825</xdr:rowOff>
    </xdr:to>
    <xdr:pic>
      <xdr:nvPicPr>
        <xdr:cNvPr id="3010867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81</xdr:row>
      <xdr:rowOff>47625</xdr:rowOff>
    </xdr:from>
    <xdr:to>
      <xdr:col>23</xdr:col>
      <xdr:colOff>523875</xdr:colOff>
      <xdr:row>81</xdr:row>
      <xdr:rowOff>123825</xdr:rowOff>
    </xdr:to>
    <xdr:pic>
      <xdr:nvPicPr>
        <xdr:cNvPr id="3010868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81</xdr:row>
      <xdr:rowOff>47625</xdr:rowOff>
    </xdr:from>
    <xdr:to>
      <xdr:col>24</xdr:col>
      <xdr:colOff>9525</xdr:colOff>
      <xdr:row>81</xdr:row>
      <xdr:rowOff>123825</xdr:rowOff>
    </xdr:to>
    <xdr:pic>
      <xdr:nvPicPr>
        <xdr:cNvPr id="3010869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82</xdr:row>
      <xdr:rowOff>47625</xdr:rowOff>
    </xdr:from>
    <xdr:to>
      <xdr:col>23</xdr:col>
      <xdr:colOff>114300</xdr:colOff>
      <xdr:row>82</xdr:row>
      <xdr:rowOff>123825</xdr:rowOff>
    </xdr:to>
    <xdr:pic>
      <xdr:nvPicPr>
        <xdr:cNvPr id="3010870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82</xdr:row>
      <xdr:rowOff>47625</xdr:rowOff>
    </xdr:from>
    <xdr:to>
      <xdr:col>23</xdr:col>
      <xdr:colOff>219075</xdr:colOff>
      <xdr:row>82</xdr:row>
      <xdr:rowOff>123825</xdr:rowOff>
    </xdr:to>
    <xdr:pic>
      <xdr:nvPicPr>
        <xdr:cNvPr id="3010871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82</xdr:row>
      <xdr:rowOff>47625</xdr:rowOff>
    </xdr:from>
    <xdr:to>
      <xdr:col>23</xdr:col>
      <xdr:colOff>314325</xdr:colOff>
      <xdr:row>82</xdr:row>
      <xdr:rowOff>123825</xdr:rowOff>
    </xdr:to>
    <xdr:pic>
      <xdr:nvPicPr>
        <xdr:cNvPr id="3010872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82</xdr:row>
      <xdr:rowOff>47625</xdr:rowOff>
    </xdr:from>
    <xdr:to>
      <xdr:col>23</xdr:col>
      <xdr:colOff>419100</xdr:colOff>
      <xdr:row>82</xdr:row>
      <xdr:rowOff>123825</xdr:rowOff>
    </xdr:to>
    <xdr:pic>
      <xdr:nvPicPr>
        <xdr:cNvPr id="3010873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82</xdr:row>
      <xdr:rowOff>47625</xdr:rowOff>
    </xdr:from>
    <xdr:to>
      <xdr:col>23</xdr:col>
      <xdr:colOff>523875</xdr:colOff>
      <xdr:row>82</xdr:row>
      <xdr:rowOff>123825</xdr:rowOff>
    </xdr:to>
    <xdr:pic>
      <xdr:nvPicPr>
        <xdr:cNvPr id="3010874" name="Рисунок 4496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82</xdr:row>
      <xdr:rowOff>47625</xdr:rowOff>
    </xdr:from>
    <xdr:to>
      <xdr:col>24</xdr:col>
      <xdr:colOff>9525</xdr:colOff>
      <xdr:row>82</xdr:row>
      <xdr:rowOff>123825</xdr:rowOff>
    </xdr:to>
    <xdr:pic>
      <xdr:nvPicPr>
        <xdr:cNvPr id="3010875" name="Рисунок 4496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77</xdr:row>
      <xdr:rowOff>47625</xdr:rowOff>
    </xdr:from>
    <xdr:to>
      <xdr:col>23</xdr:col>
      <xdr:colOff>114300</xdr:colOff>
      <xdr:row>77</xdr:row>
      <xdr:rowOff>123825</xdr:rowOff>
    </xdr:to>
    <xdr:pic>
      <xdr:nvPicPr>
        <xdr:cNvPr id="3010876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77</xdr:row>
      <xdr:rowOff>47625</xdr:rowOff>
    </xdr:from>
    <xdr:to>
      <xdr:col>23</xdr:col>
      <xdr:colOff>219075</xdr:colOff>
      <xdr:row>77</xdr:row>
      <xdr:rowOff>123825</xdr:rowOff>
    </xdr:to>
    <xdr:pic>
      <xdr:nvPicPr>
        <xdr:cNvPr id="3010877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77</xdr:row>
      <xdr:rowOff>47625</xdr:rowOff>
    </xdr:from>
    <xdr:to>
      <xdr:col>23</xdr:col>
      <xdr:colOff>314325</xdr:colOff>
      <xdr:row>77</xdr:row>
      <xdr:rowOff>123825</xdr:rowOff>
    </xdr:to>
    <xdr:pic>
      <xdr:nvPicPr>
        <xdr:cNvPr id="3010878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77</xdr:row>
      <xdr:rowOff>47625</xdr:rowOff>
    </xdr:from>
    <xdr:to>
      <xdr:col>23</xdr:col>
      <xdr:colOff>419100</xdr:colOff>
      <xdr:row>77</xdr:row>
      <xdr:rowOff>123825</xdr:rowOff>
    </xdr:to>
    <xdr:pic>
      <xdr:nvPicPr>
        <xdr:cNvPr id="3010879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77</xdr:row>
      <xdr:rowOff>47625</xdr:rowOff>
    </xdr:from>
    <xdr:to>
      <xdr:col>23</xdr:col>
      <xdr:colOff>114300</xdr:colOff>
      <xdr:row>77</xdr:row>
      <xdr:rowOff>123825</xdr:rowOff>
    </xdr:to>
    <xdr:pic>
      <xdr:nvPicPr>
        <xdr:cNvPr id="3010880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77</xdr:row>
      <xdr:rowOff>47625</xdr:rowOff>
    </xdr:from>
    <xdr:to>
      <xdr:col>23</xdr:col>
      <xdr:colOff>219075</xdr:colOff>
      <xdr:row>77</xdr:row>
      <xdr:rowOff>123825</xdr:rowOff>
    </xdr:to>
    <xdr:pic>
      <xdr:nvPicPr>
        <xdr:cNvPr id="3010881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77</xdr:row>
      <xdr:rowOff>47625</xdr:rowOff>
    </xdr:from>
    <xdr:to>
      <xdr:col>23</xdr:col>
      <xdr:colOff>314325</xdr:colOff>
      <xdr:row>77</xdr:row>
      <xdr:rowOff>123825</xdr:rowOff>
    </xdr:to>
    <xdr:pic>
      <xdr:nvPicPr>
        <xdr:cNvPr id="3010882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77</xdr:row>
      <xdr:rowOff>47625</xdr:rowOff>
    </xdr:from>
    <xdr:to>
      <xdr:col>23</xdr:col>
      <xdr:colOff>419100</xdr:colOff>
      <xdr:row>77</xdr:row>
      <xdr:rowOff>123825</xdr:rowOff>
    </xdr:to>
    <xdr:pic>
      <xdr:nvPicPr>
        <xdr:cNvPr id="3010883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78</xdr:row>
      <xdr:rowOff>47625</xdr:rowOff>
    </xdr:from>
    <xdr:to>
      <xdr:col>23</xdr:col>
      <xdr:colOff>114300</xdr:colOff>
      <xdr:row>78</xdr:row>
      <xdr:rowOff>123825</xdr:rowOff>
    </xdr:to>
    <xdr:pic>
      <xdr:nvPicPr>
        <xdr:cNvPr id="3010884" name="Рисунок 44964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78</xdr:row>
      <xdr:rowOff>47625</xdr:rowOff>
    </xdr:from>
    <xdr:to>
      <xdr:col>23</xdr:col>
      <xdr:colOff>219075</xdr:colOff>
      <xdr:row>78</xdr:row>
      <xdr:rowOff>123825</xdr:rowOff>
    </xdr:to>
    <xdr:pic>
      <xdr:nvPicPr>
        <xdr:cNvPr id="3010885" name="Рисунок 4496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78</xdr:row>
      <xdr:rowOff>47625</xdr:rowOff>
    </xdr:from>
    <xdr:to>
      <xdr:col>23</xdr:col>
      <xdr:colOff>314325</xdr:colOff>
      <xdr:row>78</xdr:row>
      <xdr:rowOff>123825</xdr:rowOff>
    </xdr:to>
    <xdr:pic>
      <xdr:nvPicPr>
        <xdr:cNvPr id="3010886" name="Рисунок 4496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78</xdr:row>
      <xdr:rowOff>47625</xdr:rowOff>
    </xdr:from>
    <xdr:to>
      <xdr:col>23</xdr:col>
      <xdr:colOff>419100</xdr:colOff>
      <xdr:row>78</xdr:row>
      <xdr:rowOff>123825</xdr:rowOff>
    </xdr:to>
    <xdr:pic>
      <xdr:nvPicPr>
        <xdr:cNvPr id="3010887" name="Рисунок 4496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69</xdr:row>
      <xdr:rowOff>47625</xdr:rowOff>
    </xdr:from>
    <xdr:to>
      <xdr:col>23</xdr:col>
      <xdr:colOff>114300</xdr:colOff>
      <xdr:row>69</xdr:row>
      <xdr:rowOff>123825</xdr:rowOff>
    </xdr:to>
    <xdr:pic>
      <xdr:nvPicPr>
        <xdr:cNvPr id="301088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69</xdr:row>
      <xdr:rowOff>47625</xdr:rowOff>
    </xdr:from>
    <xdr:to>
      <xdr:col>23</xdr:col>
      <xdr:colOff>219075</xdr:colOff>
      <xdr:row>69</xdr:row>
      <xdr:rowOff>123825</xdr:rowOff>
    </xdr:to>
    <xdr:pic>
      <xdr:nvPicPr>
        <xdr:cNvPr id="301088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69</xdr:row>
      <xdr:rowOff>47625</xdr:rowOff>
    </xdr:from>
    <xdr:to>
      <xdr:col>23</xdr:col>
      <xdr:colOff>314325</xdr:colOff>
      <xdr:row>69</xdr:row>
      <xdr:rowOff>123825</xdr:rowOff>
    </xdr:to>
    <xdr:pic>
      <xdr:nvPicPr>
        <xdr:cNvPr id="301089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69</xdr:row>
      <xdr:rowOff>47625</xdr:rowOff>
    </xdr:from>
    <xdr:to>
      <xdr:col>23</xdr:col>
      <xdr:colOff>419100</xdr:colOff>
      <xdr:row>69</xdr:row>
      <xdr:rowOff>123825</xdr:rowOff>
    </xdr:to>
    <xdr:pic>
      <xdr:nvPicPr>
        <xdr:cNvPr id="301089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69</xdr:row>
      <xdr:rowOff>47625</xdr:rowOff>
    </xdr:from>
    <xdr:to>
      <xdr:col>23</xdr:col>
      <xdr:colOff>523875</xdr:colOff>
      <xdr:row>69</xdr:row>
      <xdr:rowOff>123825</xdr:rowOff>
    </xdr:to>
    <xdr:pic>
      <xdr:nvPicPr>
        <xdr:cNvPr id="301089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69</xdr:row>
      <xdr:rowOff>47625</xdr:rowOff>
    </xdr:from>
    <xdr:to>
      <xdr:col>24</xdr:col>
      <xdr:colOff>9525</xdr:colOff>
      <xdr:row>69</xdr:row>
      <xdr:rowOff>123825</xdr:rowOff>
    </xdr:to>
    <xdr:pic>
      <xdr:nvPicPr>
        <xdr:cNvPr id="301089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136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70</xdr:row>
      <xdr:rowOff>47625</xdr:rowOff>
    </xdr:from>
    <xdr:to>
      <xdr:col>23</xdr:col>
      <xdr:colOff>114300</xdr:colOff>
      <xdr:row>70</xdr:row>
      <xdr:rowOff>123825</xdr:rowOff>
    </xdr:to>
    <xdr:pic>
      <xdr:nvPicPr>
        <xdr:cNvPr id="301089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70</xdr:row>
      <xdr:rowOff>47625</xdr:rowOff>
    </xdr:from>
    <xdr:to>
      <xdr:col>23</xdr:col>
      <xdr:colOff>219075</xdr:colOff>
      <xdr:row>70</xdr:row>
      <xdr:rowOff>123825</xdr:rowOff>
    </xdr:to>
    <xdr:pic>
      <xdr:nvPicPr>
        <xdr:cNvPr id="301089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70</xdr:row>
      <xdr:rowOff>47625</xdr:rowOff>
    </xdr:from>
    <xdr:to>
      <xdr:col>23</xdr:col>
      <xdr:colOff>314325</xdr:colOff>
      <xdr:row>70</xdr:row>
      <xdr:rowOff>123825</xdr:rowOff>
    </xdr:to>
    <xdr:pic>
      <xdr:nvPicPr>
        <xdr:cNvPr id="301089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70</xdr:row>
      <xdr:rowOff>47625</xdr:rowOff>
    </xdr:from>
    <xdr:to>
      <xdr:col>23</xdr:col>
      <xdr:colOff>419100</xdr:colOff>
      <xdr:row>70</xdr:row>
      <xdr:rowOff>123825</xdr:rowOff>
    </xdr:to>
    <xdr:pic>
      <xdr:nvPicPr>
        <xdr:cNvPr id="301089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70</xdr:row>
      <xdr:rowOff>47625</xdr:rowOff>
    </xdr:from>
    <xdr:to>
      <xdr:col>23</xdr:col>
      <xdr:colOff>523875</xdr:colOff>
      <xdr:row>70</xdr:row>
      <xdr:rowOff>123825</xdr:rowOff>
    </xdr:to>
    <xdr:pic>
      <xdr:nvPicPr>
        <xdr:cNvPr id="301089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70</xdr:row>
      <xdr:rowOff>47625</xdr:rowOff>
    </xdr:from>
    <xdr:to>
      <xdr:col>24</xdr:col>
      <xdr:colOff>9525</xdr:colOff>
      <xdr:row>70</xdr:row>
      <xdr:rowOff>123825</xdr:rowOff>
    </xdr:to>
    <xdr:pic>
      <xdr:nvPicPr>
        <xdr:cNvPr id="301089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152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71</xdr:row>
      <xdr:rowOff>47625</xdr:rowOff>
    </xdr:from>
    <xdr:to>
      <xdr:col>23</xdr:col>
      <xdr:colOff>114300</xdr:colOff>
      <xdr:row>71</xdr:row>
      <xdr:rowOff>123825</xdr:rowOff>
    </xdr:to>
    <xdr:pic>
      <xdr:nvPicPr>
        <xdr:cNvPr id="301090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687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71</xdr:row>
      <xdr:rowOff>47625</xdr:rowOff>
    </xdr:from>
    <xdr:to>
      <xdr:col>23</xdr:col>
      <xdr:colOff>219075</xdr:colOff>
      <xdr:row>71</xdr:row>
      <xdr:rowOff>123825</xdr:rowOff>
    </xdr:to>
    <xdr:pic>
      <xdr:nvPicPr>
        <xdr:cNvPr id="301090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687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72</xdr:row>
      <xdr:rowOff>47625</xdr:rowOff>
    </xdr:from>
    <xdr:to>
      <xdr:col>23</xdr:col>
      <xdr:colOff>114300</xdr:colOff>
      <xdr:row>72</xdr:row>
      <xdr:rowOff>123825</xdr:rowOff>
    </xdr:to>
    <xdr:pic>
      <xdr:nvPicPr>
        <xdr:cNvPr id="301090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849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72</xdr:row>
      <xdr:rowOff>47625</xdr:rowOff>
    </xdr:from>
    <xdr:to>
      <xdr:col>23</xdr:col>
      <xdr:colOff>219075</xdr:colOff>
      <xdr:row>72</xdr:row>
      <xdr:rowOff>123825</xdr:rowOff>
    </xdr:to>
    <xdr:pic>
      <xdr:nvPicPr>
        <xdr:cNvPr id="301090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849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73</xdr:row>
      <xdr:rowOff>47625</xdr:rowOff>
    </xdr:from>
    <xdr:to>
      <xdr:col>23</xdr:col>
      <xdr:colOff>114300</xdr:colOff>
      <xdr:row>73</xdr:row>
      <xdr:rowOff>123825</xdr:rowOff>
    </xdr:to>
    <xdr:pic>
      <xdr:nvPicPr>
        <xdr:cNvPr id="301090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73</xdr:row>
      <xdr:rowOff>47625</xdr:rowOff>
    </xdr:from>
    <xdr:to>
      <xdr:col>23</xdr:col>
      <xdr:colOff>219075</xdr:colOff>
      <xdr:row>73</xdr:row>
      <xdr:rowOff>123825</xdr:rowOff>
    </xdr:to>
    <xdr:pic>
      <xdr:nvPicPr>
        <xdr:cNvPr id="301090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73</xdr:row>
      <xdr:rowOff>47625</xdr:rowOff>
    </xdr:from>
    <xdr:to>
      <xdr:col>23</xdr:col>
      <xdr:colOff>314325</xdr:colOff>
      <xdr:row>73</xdr:row>
      <xdr:rowOff>123825</xdr:rowOff>
    </xdr:to>
    <xdr:pic>
      <xdr:nvPicPr>
        <xdr:cNvPr id="301090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73</xdr:row>
      <xdr:rowOff>47625</xdr:rowOff>
    </xdr:from>
    <xdr:to>
      <xdr:col>23</xdr:col>
      <xdr:colOff>419100</xdr:colOff>
      <xdr:row>73</xdr:row>
      <xdr:rowOff>123825</xdr:rowOff>
    </xdr:to>
    <xdr:pic>
      <xdr:nvPicPr>
        <xdr:cNvPr id="301090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73</xdr:row>
      <xdr:rowOff>47625</xdr:rowOff>
    </xdr:from>
    <xdr:to>
      <xdr:col>23</xdr:col>
      <xdr:colOff>523875</xdr:colOff>
      <xdr:row>73</xdr:row>
      <xdr:rowOff>123825</xdr:rowOff>
    </xdr:to>
    <xdr:pic>
      <xdr:nvPicPr>
        <xdr:cNvPr id="301090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73</xdr:row>
      <xdr:rowOff>47625</xdr:rowOff>
    </xdr:from>
    <xdr:to>
      <xdr:col>24</xdr:col>
      <xdr:colOff>9525</xdr:colOff>
      <xdr:row>73</xdr:row>
      <xdr:rowOff>123825</xdr:rowOff>
    </xdr:to>
    <xdr:pic>
      <xdr:nvPicPr>
        <xdr:cNvPr id="301090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74</xdr:row>
      <xdr:rowOff>47625</xdr:rowOff>
    </xdr:from>
    <xdr:to>
      <xdr:col>23</xdr:col>
      <xdr:colOff>114300</xdr:colOff>
      <xdr:row>74</xdr:row>
      <xdr:rowOff>123825</xdr:rowOff>
    </xdr:to>
    <xdr:pic>
      <xdr:nvPicPr>
        <xdr:cNvPr id="301091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74</xdr:row>
      <xdr:rowOff>47625</xdr:rowOff>
    </xdr:from>
    <xdr:to>
      <xdr:col>23</xdr:col>
      <xdr:colOff>219075</xdr:colOff>
      <xdr:row>74</xdr:row>
      <xdr:rowOff>123825</xdr:rowOff>
    </xdr:to>
    <xdr:pic>
      <xdr:nvPicPr>
        <xdr:cNvPr id="301091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74</xdr:row>
      <xdr:rowOff>47625</xdr:rowOff>
    </xdr:from>
    <xdr:to>
      <xdr:col>23</xdr:col>
      <xdr:colOff>314325</xdr:colOff>
      <xdr:row>74</xdr:row>
      <xdr:rowOff>123825</xdr:rowOff>
    </xdr:to>
    <xdr:pic>
      <xdr:nvPicPr>
        <xdr:cNvPr id="301091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74</xdr:row>
      <xdr:rowOff>47625</xdr:rowOff>
    </xdr:from>
    <xdr:to>
      <xdr:col>23</xdr:col>
      <xdr:colOff>419100</xdr:colOff>
      <xdr:row>74</xdr:row>
      <xdr:rowOff>123825</xdr:rowOff>
    </xdr:to>
    <xdr:pic>
      <xdr:nvPicPr>
        <xdr:cNvPr id="301091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74</xdr:row>
      <xdr:rowOff>47625</xdr:rowOff>
    </xdr:from>
    <xdr:to>
      <xdr:col>23</xdr:col>
      <xdr:colOff>523875</xdr:colOff>
      <xdr:row>74</xdr:row>
      <xdr:rowOff>123825</xdr:rowOff>
    </xdr:to>
    <xdr:pic>
      <xdr:nvPicPr>
        <xdr:cNvPr id="301091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74</xdr:row>
      <xdr:rowOff>47625</xdr:rowOff>
    </xdr:from>
    <xdr:to>
      <xdr:col>24</xdr:col>
      <xdr:colOff>9525</xdr:colOff>
      <xdr:row>74</xdr:row>
      <xdr:rowOff>123825</xdr:rowOff>
    </xdr:to>
    <xdr:pic>
      <xdr:nvPicPr>
        <xdr:cNvPr id="301091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77</xdr:row>
      <xdr:rowOff>47625</xdr:rowOff>
    </xdr:from>
    <xdr:to>
      <xdr:col>23</xdr:col>
      <xdr:colOff>114300</xdr:colOff>
      <xdr:row>77</xdr:row>
      <xdr:rowOff>123825</xdr:rowOff>
    </xdr:to>
    <xdr:pic>
      <xdr:nvPicPr>
        <xdr:cNvPr id="301091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77</xdr:row>
      <xdr:rowOff>47625</xdr:rowOff>
    </xdr:from>
    <xdr:to>
      <xdr:col>23</xdr:col>
      <xdr:colOff>219075</xdr:colOff>
      <xdr:row>77</xdr:row>
      <xdr:rowOff>123825</xdr:rowOff>
    </xdr:to>
    <xdr:pic>
      <xdr:nvPicPr>
        <xdr:cNvPr id="301091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77</xdr:row>
      <xdr:rowOff>47625</xdr:rowOff>
    </xdr:from>
    <xdr:to>
      <xdr:col>23</xdr:col>
      <xdr:colOff>314325</xdr:colOff>
      <xdr:row>77</xdr:row>
      <xdr:rowOff>123825</xdr:rowOff>
    </xdr:to>
    <xdr:pic>
      <xdr:nvPicPr>
        <xdr:cNvPr id="301091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77</xdr:row>
      <xdr:rowOff>47625</xdr:rowOff>
    </xdr:from>
    <xdr:to>
      <xdr:col>23</xdr:col>
      <xdr:colOff>419100</xdr:colOff>
      <xdr:row>77</xdr:row>
      <xdr:rowOff>123825</xdr:rowOff>
    </xdr:to>
    <xdr:pic>
      <xdr:nvPicPr>
        <xdr:cNvPr id="301091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77</xdr:row>
      <xdr:rowOff>47625</xdr:rowOff>
    </xdr:from>
    <xdr:to>
      <xdr:col>23</xdr:col>
      <xdr:colOff>523875</xdr:colOff>
      <xdr:row>77</xdr:row>
      <xdr:rowOff>123825</xdr:rowOff>
    </xdr:to>
    <xdr:pic>
      <xdr:nvPicPr>
        <xdr:cNvPr id="301092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77</xdr:row>
      <xdr:rowOff>47625</xdr:rowOff>
    </xdr:from>
    <xdr:to>
      <xdr:col>24</xdr:col>
      <xdr:colOff>9525</xdr:colOff>
      <xdr:row>77</xdr:row>
      <xdr:rowOff>123825</xdr:rowOff>
    </xdr:to>
    <xdr:pic>
      <xdr:nvPicPr>
        <xdr:cNvPr id="301092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78</xdr:row>
      <xdr:rowOff>47625</xdr:rowOff>
    </xdr:from>
    <xdr:to>
      <xdr:col>23</xdr:col>
      <xdr:colOff>114300</xdr:colOff>
      <xdr:row>78</xdr:row>
      <xdr:rowOff>123825</xdr:rowOff>
    </xdr:to>
    <xdr:pic>
      <xdr:nvPicPr>
        <xdr:cNvPr id="301092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78</xdr:row>
      <xdr:rowOff>47625</xdr:rowOff>
    </xdr:from>
    <xdr:to>
      <xdr:col>23</xdr:col>
      <xdr:colOff>219075</xdr:colOff>
      <xdr:row>78</xdr:row>
      <xdr:rowOff>123825</xdr:rowOff>
    </xdr:to>
    <xdr:pic>
      <xdr:nvPicPr>
        <xdr:cNvPr id="301092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78</xdr:row>
      <xdr:rowOff>47625</xdr:rowOff>
    </xdr:from>
    <xdr:to>
      <xdr:col>23</xdr:col>
      <xdr:colOff>314325</xdr:colOff>
      <xdr:row>78</xdr:row>
      <xdr:rowOff>123825</xdr:rowOff>
    </xdr:to>
    <xdr:pic>
      <xdr:nvPicPr>
        <xdr:cNvPr id="301092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78</xdr:row>
      <xdr:rowOff>47625</xdr:rowOff>
    </xdr:from>
    <xdr:to>
      <xdr:col>23</xdr:col>
      <xdr:colOff>419100</xdr:colOff>
      <xdr:row>78</xdr:row>
      <xdr:rowOff>123825</xdr:rowOff>
    </xdr:to>
    <xdr:pic>
      <xdr:nvPicPr>
        <xdr:cNvPr id="301092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78</xdr:row>
      <xdr:rowOff>47625</xdr:rowOff>
    </xdr:from>
    <xdr:to>
      <xdr:col>23</xdr:col>
      <xdr:colOff>523875</xdr:colOff>
      <xdr:row>78</xdr:row>
      <xdr:rowOff>123825</xdr:rowOff>
    </xdr:to>
    <xdr:pic>
      <xdr:nvPicPr>
        <xdr:cNvPr id="301092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78</xdr:row>
      <xdr:rowOff>47625</xdr:rowOff>
    </xdr:from>
    <xdr:to>
      <xdr:col>24</xdr:col>
      <xdr:colOff>9525</xdr:colOff>
      <xdr:row>78</xdr:row>
      <xdr:rowOff>123825</xdr:rowOff>
    </xdr:to>
    <xdr:pic>
      <xdr:nvPicPr>
        <xdr:cNvPr id="301092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79</xdr:row>
      <xdr:rowOff>47625</xdr:rowOff>
    </xdr:from>
    <xdr:to>
      <xdr:col>23</xdr:col>
      <xdr:colOff>114300</xdr:colOff>
      <xdr:row>79</xdr:row>
      <xdr:rowOff>123825</xdr:rowOff>
    </xdr:to>
    <xdr:pic>
      <xdr:nvPicPr>
        <xdr:cNvPr id="301092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79</xdr:row>
      <xdr:rowOff>47625</xdr:rowOff>
    </xdr:from>
    <xdr:to>
      <xdr:col>23</xdr:col>
      <xdr:colOff>219075</xdr:colOff>
      <xdr:row>79</xdr:row>
      <xdr:rowOff>123825</xdr:rowOff>
    </xdr:to>
    <xdr:pic>
      <xdr:nvPicPr>
        <xdr:cNvPr id="301092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79</xdr:row>
      <xdr:rowOff>47625</xdr:rowOff>
    </xdr:from>
    <xdr:to>
      <xdr:col>23</xdr:col>
      <xdr:colOff>314325</xdr:colOff>
      <xdr:row>79</xdr:row>
      <xdr:rowOff>123825</xdr:rowOff>
    </xdr:to>
    <xdr:pic>
      <xdr:nvPicPr>
        <xdr:cNvPr id="301093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79</xdr:row>
      <xdr:rowOff>47625</xdr:rowOff>
    </xdr:from>
    <xdr:to>
      <xdr:col>23</xdr:col>
      <xdr:colOff>419100</xdr:colOff>
      <xdr:row>79</xdr:row>
      <xdr:rowOff>123825</xdr:rowOff>
    </xdr:to>
    <xdr:pic>
      <xdr:nvPicPr>
        <xdr:cNvPr id="301093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79</xdr:row>
      <xdr:rowOff>47625</xdr:rowOff>
    </xdr:from>
    <xdr:to>
      <xdr:col>23</xdr:col>
      <xdr:colOff>523875</xdr:colOff>
      <xdr:row>79</xdr:row>
      <xdr:rowOff>123825</xdr:rowOff>
    </xdr:to>
    <xdr:pic>
      <xdr:nvPicPr>
        <xdr:cNvPr id="301093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79</xdr:row>
      <xdr:rowOff>47625</xdr:rowOff>
    </xdr:from>
    <xdr:to>
      <xdr:col>24</xdr:col>
      <xdr:colOff>9525</xdr:colOff>
      <xdr:row>79</xdr:row>
      <xdr:rowOff>123825</xdr:rowOff>
    </xdr:to>
    <xdr:pic>
      <xdr:nvPicPr>
        <xdr:cNvPr id="301093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80</xdr:row>
      <xdr:rowOff>47625</xdr:rowOff>
    </xdr:from>
    <xdr:to>
      <xdr:col>23</xdr:col>
      <xdr:colOff>114300</xdr:colOff>
      <xdr:row>80</xdr:row>
      <xdr:rowOff>123825</xdr:rowOff>
    </xdr:to>
    <xdr:pic>
      <xdr:nvPicPr>
        <xdr:cNvPr id="301093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80</xdr:row>
      <xdr:rowOff>47625</xdr:rowOff>
    </xdr:from>
    <xdr:to>
      <xdr:col>23</xdr:col>
      <xdr:colOff>219075</xdr:colOff>
      <xdr:row>80</xdr:row>
      <xdr:rowOff>123825</xdr:rowOff>
    </xdr:to>
    <xdr:pic>
      <xdr:nvPicPr>
        <xdr:cNvPr id="301093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80</xdr:row>
      <xdr:rowOff>47625</xdr:rowOff>
    </xdr:from>
    <xdr:to>
      <xdr:col>23</xdr:col>
      <xdr:colOff>314325</xdr:colOff>
      <xdr:row>80</xdr:row>
      <xdr:rowOff>123825</xdr:rowOff>
    </xdr:to>
    <xdr:pic>
      <xdr:nvPicPr>
        <xdr:cNvPr id="301093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80</xdr:row>
      <xdr:rowOff>47625</xdr:rowOff>
    </xdr:from>
    <xdr:to>
      <xdr:col>23</xdr:col>
      <xdr:colOff>419100</xdr:colOff>
      <xdr:row>80</xdr:row>
      <xdr:rowOff>123825</xdr:rowOff>
    </xdr:to>
    <xdr:pic>
      <xdr:nvPicPr>
        <xdr:cNvPr id="301093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80</xdr:row>
      <xdr:rowOff>47625</xdr:rowOff>
    </xdr:from>
    <xdr:to>
      <xdr:col>23</xdr:col>
      <xdr:colOff>523875</xdr:colOff>
      <xdr:row>80</xdr:row>
      <xdr:rowOff>123825</xdr:rowOff>
    </xdr:to>
    <xdr:pic>
      <xdr:nvPicPr>
        <xdr:cNvPr id="301093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80</xdr:row>
      <xdr:rowOff>47625</xdr:rowOff>
    </xdr:from>
    <xdr:to>
      <xdr:col>24</xdr:col>
      <xdr:colOff>9525</xdr:colOff>
      <xdr:row>80</xdr:row>
      <xdr:rowOff>123825</xdr:rowOff>
    </xdr:to>
    <xdr:pic>
      <xdr:nvPicPr>
        <xdr:cNvPr id="301093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81</xdr:row>
      <xdr:rowOff>47625</xdr:rowOff>
    </xdr:from>
    <xdr:to>
      <xdr:col>23</xdr:col>
      <xdr:colOff>114300</xdr:colOff>
      <xdr:row>81</xdr:row>
      <xdr:rowOff>123825</xdr:rowOff>
    </xdr:to>
    <xdr:pic>
      <xdr:nvPicPr>
        <xdr:cNvPr id="301094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81</xdr:row>
      <xdr:rowOff>47625</xdr:rowOff>
    </xdr:from>
    <xdr:to>
      <xdr:col>23</xdr:col>
      <xdr:colOff>219075</xdr:colOff>
      <xdr:row>81</xdr:row>
      <xdr:rowOff>123825</xdr:rowOff>
    </xdr:to>
    <xdr:pic>
      <xdr:nvPicPr>
        <xdr:cNvPr id="301094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81</xdr:row>
      <xdr:rowOff>47625</xdr:rowOff>
    </xdr:from>
    <xdr:to>
      <xdr:col>23</xdr:col>
      <xdr:colOff>314325</xdr:colOff>
      <xdr:row>81</xdr:row>
      <xdr:rowOff>123825</xdr:rowOff>
    </xdr:to>
    <xdr:pic>
      <xdr:nvPicPr>
        <xdr:cNvPr id="301094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81</xdr:row>
      <xdr:rowOff>47625</xdr:rowOff>
    </xdr:from>
    <xdr:to>
      <xdr:col>23</xdr:col>
      <xdr:colOff>419100</xdr:colOff>
      <xdr:row>81</xdr:row>
      <xdr:rowOff>123825</xdr:rowOff>
    </xdr:to>
    <xdr:pic>
      <xdr:nvPicPr>
        <xdr:cNvPr id="301094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81</xdr:row>
      <xdr:rowOff>47625</xdr:rowOff>
    </xdr:from>
    <xdr:to>
      <xdr:col>23</xdr:col>
      <xdr:colOff>523875</xdr:colOff>
      <xdr:row>81</xdr:row>
      <xdr:rowOff>123825</xdr:rowOff>
    </xdr:to>
    <xdr:pic>
      <xdr:nvPicPr>
        <xdr:cNvPr id="301094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81</xdr:row>
      <xdr:rowOff>47625</xdr:rowOff>
    </xdr:from>
    <xdr:to>
      <xdr:col>24</xdr:col>
      <xdr:colOff>9525</xdr:colOff>
      <xdr:row>81</xdr:row>
      <xdr:rowOff>123825</xdr:rowOff>
    </xdr:to>
    <xdr:pic>
      <xdr:nvPicPr>
        <xdr:cNvPr id="301094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82</xdr:row>
      <xdr:rowOff>47625</xdr:rowOff>
    </xdr:from>
    <xdr:to>
      <xdr:col>23</xdr:col>
      <xdr:colOff>114300</xdr:colOff>
      <xdr:row>82</xdr:row>
      <xdr:rowOff>123825</xdr:rowOff>
    </xdr:to>
    <xdr:pic>
      <xdr:nvPicPr>
        <xdr:cNvPr id="301094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82</xdr:row>
      <xdr:rowOff>47625</xdr:rowOff>
    </xdr:from>
    <xdr:to>
      <xdr:col>23</xdr:col>
      <xdr:colOff>219075</xdr:colOff>
      <xdr:row>82</xdr:row>
      <xdr:rowOff>123825</xdr:rowOff>
    </xdr:to>
    <xdr:pic>
      <xdr:nvPicPr>
        <xdr:cNvPr id="301094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82</xdr:row>
      <xdr:rowOff>47625</xdr:rowOff>
    </xdr:from>
    <xdr:to>
      <xdr:col>23</xdr:col>
      <xdr:colOff>314325</xdr:colOff>
      <xdr:row>82</xdr:row>
      <xdr:rowOff>123825</xdr:rowOff>
    </xdr:to>
    <xdr:pic>
      <xdr:nvPicPr>
        <xdr:cNvPr id="301094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82</xdr:row>
      <xdr:rowOff>47625</xdr:rowOff>
    </xdr:from>
    <xdr:to>
      <xdr:col>23</xdr:col>
      <xdr:colOff>419100</xdr:colOff>
      <xdr:row>82</xdr:row>
      <xdr:rowOff>123825</xdr:rowOff>
    </xdr:to>
    <xdr:pic>
      <xdr:nvPicPr>
        <xdr:cNvPr id="301094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82</xdr:row>
      <xdr:rowOff>47625</xdr:rowOff>
    </xdr:from>
    <xdr:to>
      <xdr:col>23</xdr:col>
      <xdr:colOff>523875</xdr:colOff>
      <xdr:row>82</xdr:row>
      <xdr:rowOff>123825</xdr:rowOff>
    </xdr:to>
    <xdr:pic>
      <xdr:nvPicPr>
        <xdr:cNvPr id="301095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82</xdr:row>
      <xdr:rowOff>47625</xdr:rowOff>
    </xdr:from>
    <xdr:to>
      <xdr:col>24</xdr:col>
      <xdr:colOff>9525</xdr:colOff>
      <xdr:row>82</xdr:row>
      <xdr:rowOff>123825</xdr:rowOff>
    </xdr:to>
    <xdr:pic>
      <xdr:nvPicPr>
        <xdr:cNvPr id="301095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85</xdr:row>
      <xdr:rowOff>47625</xdr:rowOff>
    </xdr:from>
    <xdr:to>
      <xdr:col>23</xdr:col>
      <xdr:colOff>114300</xdr:colOff>
      <xdr:row>85</xdr:row>
      <xdr:rowOff>123825</xdr:rowOff>
    </xdr:to>
    <xdr:pic>
      <xdr:nvPicPr>
        <xdr:cNvPr id="301095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85</xdr:row>
      <xdr:rowOff>47625</xdr:rowOff>
    </xdr:from>
    <xdr:to>
      <xdr:col>23</xdr:col>
      <xdr:colOff>219075</xdr:colOff>
      <xdr:row>85</xdr:row>
      <xdr:rowOff>123825</xdr:rowOff>
    </xdr:to>
    <xdr:pic>
      <xdr:nvPicPr>
        <xdr:cNvPr id="301095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85</xdr:row>
      <xdr:rowOff>47625</xdr:rowOff>
    </xdr:from>
    <xdr:to>
      <xdr:col>23</xdr:col>
      <xdr:colOff>314325</xdr:colOff>
      <xdr:row>85</xdr:row>
      <xdr:rowOff>123825</xdr:rowOff>
    </xdr:to>
    <xdr:pic>
      <xdr:nvPicPr>
        <xdr:cNvPr id="301095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85</xdr:row>
      <xdr:rowOff>47625</xdr:rowOff>
    </xdr:from>
    <xdr:to>
      <xdr:col>23</xdr:col>
      <xdr:colOff>419100</xdr:colOff>
      <xdr:row>85</xdr:row>
      <xdr:rowOff>123825</xdr:rowOff>
    </xdr:to>
    <xdr:pic>
      <xdr:nvPicPr>
        <xdr:cNvPr id="301095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85</xdr:row>
      <xdr:rowOff>47625</xdr:rowOff>
    </xdr:from>
    <xdr:to>
      <xdr:col>23</xdr:col>
      <xdr:colOff>523875</xdr:colOff>
      <xdr:row>85</xdr:row>
      <xdr:rowOff>123825</xdr:rowOff>
    </xdr:to>
    <xdr:pic>
      <xdr:nvPicPr>
        <xdr:cNvPr id="301095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85</xdr:row>
      <xdr:rowOff>47625</xdr:rowOff>
    </xdr:from>
    <xdr:to>
      <xdr:col>24</xdr:col>
      <xdr:colOff>9525</xdr:colOff>
      <xdr:row>85</xdr:row>
      <xdr:rowOff>123825</xdr:rowOff>
    </xdr:to>
    <xdr:pic>
      <xdr:nvPicPr>
        <xdr:cNvPr id="301095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86</xdr:row>
      <xdr:rowOff>47625</xdr:rowOff>
    </xdr:from>
    <xdr:to>
      <xdr:col>23</xdr:col>
      <xdr:colOff>114300</xdr:colOff>
      <xdr:row>86</xdr:row>
      <xdr:rowOff>123825</xdr:rowOff>
    </xdr:to>
    <xdr:pic>
      <xdr:nvPicPr>
        <xdr:cNvPr id="301095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86</xdr:row>
      <xdr:rowOff>47625</xdr:rowOff>
    </xdr:from>
    <xdr:to>
      <xdr:col>23</xdr:col>
      <xdr:colOff>219075</xdr:colOff>
      <xdr:row>86</xdr:row>
      <xdr:rowOff>123825</xdr:rowOff>
    </xdr:to>
    <xdr:pic>
      <xdr:nvPicPr>
        <xdr:cNvPr id="301095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86</xdr:row>
      <xdr:rowOff>47625</xdr:rowOff>
    </xdr:from>
    <xdr:to>
      <xdr:col>23</xdr:col>
      <xdr:colOff>314325</xdr:colOff>
      <xdr:row>86</xdr:row>
      <xdr:rowOff>123825</xdr:rowOff>
    </xdr:to>
    <xdr:pic>
      <xdr:nvPicPr>
        <xdr:cNvPr id="301096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86</xdr:row>
      <xdr:rowOff>47625</xdr:rowOff>
    </xdr:from>
    <xdr:to>
      <xdr:col>23</xdr:col>
      <xdr:colOff>419100</xdr:colOff>
      <xdr:row>86</xdr:row>
      <xdr:rowOff>123825</xdr:rowOff>
    </xdr:to>
    <xdr:pic>
      <xdr:nvPicPr>
        <xdr:cNvPr id="301096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86</xdr:row>
      <xdr:rowOff>47625</xdr:rowOff>
    </xdr:from>
    <xdr:to>
      <xdr:col>23</xdr:col>
      <xdr:colOff>523875</xdr:colOff>
      <xdr:row>86</xdr:row>
      <xdr:rowOff>123825</xdr:rowOff>
    </xdr:to>
    <xdr:pic>
      <xdr:nvPicPr>
        <xdr:cNvPr id="301096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86</xdr:row>
      <xdr:rowOff>47625</xdr:rowOff>
    </xdr:from>
    <xdr:to>
      <xdr:col>24</xdr:col>
      <xdr:colOff>9525</xdr:colOff>
      <xdr:row>86</xdr:row>
      <xdr:rowOff>123825</xdr:rowOff>
    </xdr:to>
    <xdr:pic>
      <xdr:nvPicPr>
        <xdr:cNvPr id="301096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71</xdr:row>
      <xdr:rowOff>47625</xdr:rowOff>
    </xdr:from>
    <xdr:to>
      <xdr:col>23</xdr:col>
      <xdr:colOff>114300</xdr:colOff>
      <xdr:row>71</xdr:row>
      <xdr:rowOff>123825</xdr:rowOff>
    </xdr:to>
    <xdr:pic>
      <xdr:nvPicPr>
        <xdr:cNvPr id="301096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687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71</xdr:row>
      <xdr:rowOff>47625</xdr:rowOff>
    </xdr:from>
    <xdr:to>
      <xdr:col>23</xdr:col>
      <xdr:colOff>219075</xdr:colOff>
      <xdr:row>71</xdr:row>
      <xdr:rowOff>123825</xdr:rowOff>
    </xdr:to>
    <xdr:pic>
      <xdr:nvPicPr>
        <xdr:cNvPr id="301096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687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72</xdr:row>
      <xdr:rowOff>47625</xdr:rowOff>
    </xdr:from>
    <xdr:to>
      <xdr:col>23</xdr:col>
      <xdr:colOff>114300</xdr:colOff>
      <xdr:row>72</xdr:row>
      <xdr:rowOff>123825</xdr:rowOff>
    </xdr:to>
    <xdr:pic>
      <xdr:nvPicPr>
        <xdr:cNvPr id="301096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1849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72</xdr:row>
      <xdr:rowOff>47625</xdr:rowOff>
    </xdr:from>
    <xdr:to>
      <xdr:col>23</xdr:col>
      <xdr:colOff>219075</xdr:colOff>
      <xdr:row>72</xdr:row>
      <xdr:rowOff>123825</xdr:rowOff>
    </xdr:to>
    <xdr:pic>
      <xdr:nvPicPr>
        <xdr:cNvPr id="301096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1849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73</xdr:row>
      <xdr:rowOff>47625</xdr:rowOff>
    </xdr:from>
    <xdr:to>
      <xdr:col>23</xdr:col>
      <xdr:colOff>114300</xdr:colOff>
      <xdr:row>73</xdr:row>
      <xdr:rowOff>123825</xdr:rowOff>
    </xdr:to>
    <xdr:pic>
      <xdr:nvPicPr>
        <xdr:cNvPr id="301096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73</xdr:row>
      <xdr:rowOff>47625</xdr:rowOff>
    </xdr:from>
    <xdr:to>
      <xdr:col>23</xdr:col>
      <xdr:colOff>219075</xdr:colOff>
      <xdr:row>73</xdr:row>
      <xdr:rowOff>123825</xdr:rowOff>
    </xdr:to>
    <xdr:pic>
      <xdr:nvPicPr>
        <xdr:cNvPr id="301096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73</xdr:row>
      <xdr:rowOff>47625</xdr:rowOff>
    </xdr:from>
    <xdr:to>
      <xdr:col>23</xdr:col>
      <xdr:colOff>314325</xdr:colOff>
      <xdr:row>73</xdr:row>
      <xdr:rowOff>123825</xdr:rowOff>
    </xdr:to>
    <xdr:pic>
      <xdr:nvPicPr>
        <xdr:cNvPr id="301097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73</xdr:row>
      <xdr:rowOff>47625</xdr:rowOff>
    </xdr:from>
    <xdr:to>
      <xdr:col>23</xdr:col>
      <xdr:colOff>419100</xdr:colOff>
      <xdr:row>73</xdr:row>
      <xdr:rowOff>123825</xdr:rowOff>
    </xdr:to>
    <xdr:pic>
      <xdr:nvPicPr>
        <xdr:cNvPr id="301097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73</xdr:row>
      <xdr:rowOff>47625</xdr:rowOff>
    </xdr:from>
    <xdr:to>
      <xdr:col>23</xdr:col>
      <xdr:colOff>523875</xdr:colOff>
      <xdr:row>73</xdr:row>
      <xdr:rowOff>123825</xdr:rowOff>
    </xdr:to>
    <xdr:pic>
      <xdr:nvPicPr>
        <xdr:cNvPr id="301097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73</xdr:row>
      <xdr:rowOff>47625</xdr:rowOff>
    </xdr:from>
    <xdr:to>
      <xdr:col>24</xdr:col>
      <xdr:colOff>9525</xdr:colOff>
      <xdr:row>73</xdr:row>
      <xdr:rowOff>123825</xdr:rowOff>
    </xdr:to>
    <xdr:pic>
      <xdr:nvPicPr>
        <xdr:cNvPr id="301097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011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74</xdr:row>
      <xdr:rowOff>47625</xdr:rowOff>
    </xdr:from>
    <xdr:to>
      <xdr:col>23</xdr:col>
      <xdr:colOff>114300</xdr:colOff>
      <xdr:row>74</xdr:row>
      <xdr:rowOff>123825</xdr:rowOff>
    </xdr:to>
    <xdr:pic>
      <xdr:nvPicPr>
        <xdr:cNvPr id="301097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74</xdr:row>
      <xdr:rowOff>47625</xdr:rowOff>
    </xdr:from>
    <xdr:to>
      <xdr:col>23</xdr:col>
      <xdr:colOff>219075</xdr:colOff>
      <xdr:row>74</xdr:row>
      <xdr:rowOff>123825</xdr:rowOff>
    </xdr:to>
    <xdr:pic>
      <xdr:nvPicPr>
        <xdr:cNvPr id="301097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74</xdr:row>
      <xdr:rowOff>47625</xdr:rowOff>
    </xdr:from>
    <xdr:to>
      <xdr:col>23</xdr:col>
      <xdr:colOff>314325</xdr:colOff>
      <xdr:row>74</xdr:row>
      <xdr:rowOff>123825</xdr:rowOff>
    </xdr:to>
    <xdr:pic>
      <xdr:nvPicPr>
        <xdr:cNvPr id="301097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74</xdr:row>
      <xdr:rowOff>47625</xdr:rowOff>
    </xdr:from>
    <xdr:to>
      <xdr:col>23</xdr:col>
      <xdr:colOff>419100</xdr:colOff>
      <xdr:row>74</xdr:row>
      <xdr:rowOff>123825</xdr:rowOff>
    </xdr:to>
    <xdr:pic>
      <xdr:nvPicPr>
        <xdr:cNvPr id="301097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74</xdr:row>
      <xdr:rowOff>47625</xdr:rowOff>
    </xdr:from>
    <xdr:to>
      <xdr:col>23</xdr:col>
      <xdr:colOff>523875</xdr:colOff>
      <xdr:row>74</xdr:row>
      <xdr:rowOff>123825</xdr:rowOff>
    </xdr:to>
    <xdr:pic>
      <xdr:nvPicPr>
        <xdr:cNvPr id="301097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74</xdr:row>
      <xdr:rowOff>47625</xdr:rowOff>
    </xdr:from>
    <xdr:to>
      <xdr:col>24</xdr:col>
      <xdr:colOff>9525</xdr:colOff>
      <xdr:row>74</xdr:row>
      <xdr:rowOff>123825</xdr:rowOff>
    </xdr:to>
    <xdr:pic>
      <xdr:nvPicPr>
        <xdr:cNvPr id="301097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172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77</xdr:row>
      <xdr:rowOff>47625</xdr:rowOff>
    </xdr:from>
    <xdr:to>
      <xdr:col>23</xdr:col>
      <xdr:colOff>114300</xdr:colOff>
      <xdr:row>77</xdr:row>
      <xdr:rowOff>123825</xdr:rowOff>
    </xdr:to>
    <xdr:pic>
      <xdr:nvPicPr>
        <xdr:cNvPr id="301098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77</xdr:row>
      <xdr:rowOff>47625</xdr:rowOff>
    </xdr:from>
    <xdr:to>
      <xdr:col>23</xdr:col>
      <xdr:colOff>219075</xdr:colOff>
      <xdr:row>77</xdr:row>
      <xdr:rowOff>123825</xdr:rowOff>
    </xdr:to>
    <xdr:pic>
      <xdr:nvPicPr>
        <xdr:cNvPr id="301098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77</xdr:row>
      <xdr:rowOff>47625</xdr:rowOff>
    </xdr:from>
    <xdr:to>
      <xdr:col>23</xdr:col>
      <xdr:colOff>314325</xdr:colOff>
      <xdr:row>77</xdr:row>
      <xdr:rowOff>123825</xdr:rowOff>
    </xdr:to>
    <xdr:pic>
      <xdr:nvPicPr>
        <xdr:cNvPr id="301098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77</xdr:row>
      <xdr:rowOff>47625</xdr:rowOff>
    </xdr:from>
    <xdr:to>
      <xdr:col>23</xdr:col>
      <xdr:colOff>419100</xdr:colOff>
      <xdr:row>77</xdr:row>
      <xdr:rowOff>123825</xdr:rowOff>
    </xdr:to>
    <xdr:pic>
      <xdr:nvPicPr>
        <xdr:cNvPr id="301098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77</xdr:row>
      <xdr:rowOff>47625</xdr:rowOff>
    </xdr:from>
    <xdr:to>
      <xdr:col>23</xdr:col>
      <xdr:colOff>523875</xdr:colOff>
      <xdr:row>77</xdr:row>
      <xdr:rowOff>123825</xdr:rowOff>
    </xdr:to>
    <xdr:pic>
      <xdr:nvPicPr>
        <xdr:cNvPr id="301098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77</xdr:row>
      <xdr:rowOff>47625</xdr:rowOff>
    </xdr:from>
    <xdr:to>
      <xdr:col>24</xdr:col>
      <xdr:colOff>9525</xdr:colOff>
      <xdr:row>77</xdr:row>
      <xdr:rowOff>123825</xdr:rowOff>
    </xdr:to>
    <xdr:pic>
      <xdr:nvPicPr>
        <xdr:cNvPr id="301098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65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78</xdr:row>
      <xdr:rowOff>47625</xdr:rowOff>
    </xdr:from>
    <xdr:to>
      <xdr:col>23</xdr:col>
      <xdr:colOff>114300</xdr:colOff>
      <xdr:row>78</xdr:row>
      <xdr:rowOff>123825</xdr:rowOff>
    </xdr:to>
    <xdr:pic>
      <xdr:nvPicPr>
        <xdr:cNvPr id="301098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78</xdr:row>
      <xdr:rowOff>47625</xdr:rowOff>
    </xdr:from>
    <xdr:to>
      <xdr:col>23</xdr:col>
      <xdr:colOff>219075</xdr:colOff>
      <xdr:row>78</xdr:row>
      <xdr:rowOff>123825</xdr:rowOff>
    </xdr:to>
    <xdr:pic>
      <xdr:nvPicPr>
        <xdr:cNvPr id="301098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78</xdr:row>
      <xdr:rowOff>47625</xdr:rowOff>
    </xdr:from>
    <xdr:to>
      <xdr:col>23</xdr:col>
      <xdr:colOff>314325</xdr:colOff>
      <xdr:row>78</xdr:row>
      <xdr:rowOff>123825</xdr:rowOff>
    </xdr:to>
    <xdr:pic>
      <xdr:nvPicPr>
        <xdr:cNvPr id="301098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78</xdr:row>
      <xdr:rowOff>47625</xdr:rowOff>
    </xdr:from>
    <xdr:to>
      <xdr:col>23</xdr:col>
      <xdr:colOff>419100</xdr:colOff>
      <xdr:row>78</xdr:row>
      <xdr:rowOff>123825</xdr:rowOff>
    </xdr:to>
    <xdr:pic>
      <xdr:nvPicPr>
        <xdr:cNvPr id="301098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78</xdr:row>
      <xdr:rowOff>47625</xdr:rowOff>
    </xdr:from>
    <xdr:to>
      <xdr:col>23</xdr:col>
      <xdr:colOff>523875</xdr:colOff>
      <xdr:row>78</xdr:row>
      <xdr:rowOff>123825</xdr:rowOff>
    </xdr:to>
    <xdr:pic>
      <xdr:nvPicPr>
        <xdr:cNvPr id="301099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78</xdr:row>
      <xdr:rowOff>47625</xdr:rowOff>
    </xdr:from>
    <xdr:to>
      <xdr:col>24</xdr:col>
      <xdr:colOff>9525</xdr:colOff>
      <xdr:row>78</xdr:row>
      <xdr:rowOff>123825</xdr:rowOff>
    </xdr:to>
    <xdr:pic>
      <xdr:nvPicPr>
        <xdr:cNvPr id="301099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820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79</xdr:row>
      <xdr:rowOff>47625</xdr:rowOff>
    </xdr:from>
    <xdr:to>
      <xdr:col>23</xdr:col>
      <xdr:colOff>114300</xdr:colOff>
      <xdr:row>79</xdr:row>
      <xdr:rowOff>123825</xdr:rowOff>
    </xdr:to>
    <xdr:pic>
      <xdr:nvPicPr>
        <xdr:cNvPr id="301099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79</xdr:row>
      <xdr:rowOff>47625</xdr:rowOff>
    </xdr:from>
    <xdr:to>
      <xdr:col>23</xdr:col>
      <xdr:colOff>219075</xdr:colOff>
      <xdr:row>79</xdr:row>
      <xdr:rowOff>123825</xdr:rowOff>
    </xdr:to>
    <xdr:pic>
      <xdr:nvPicPr>
        <xdr:cNvPr id="301099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79</xdr:row>
      <xdr:rowOff>47625</xdr:rowOff>
    </xdr:from>
    <xdr:to>
      <xdr:col>23</xdr:col>
      <xdr:colOff>314325</xdr:colOff>
      <xdr:row>79</xdr:row>
      <xdr:rowOff>123825</xdr:rowOff>
    </xdr:to>
    <xdr:pic>
      <xdr:nvPicPr>
        <xdr:cNvPr id="301099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79</xdr:row>
      <xdr:rowOff>47625</xdr:rowOff>
    </xdr:from>
    <xdr:to>
      <xdr:col>23</xdr:col>
      <xdr:colOff>419100</xdr:colOff>
      <xdr:row>79</xdr:row>
      <xdr:rowOff>123825</xdr:rowOff>
    </xdr:to>
    <xdr:pic>
      <xdr:nvPicPr>
        <xdr:cNvPr id="301099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79</xdr:row>
      <xdr:rowOff>47625</xdr:rowOff>
    </xdr:from>
    <xdr:to>
      <xdr:col>23</xdr:col>
      <xdr:colOff>523875</xdr:colOff>
      <xdr:row>79</xdr:row>
      <xdr:rowOff>123825</xdr:rowOff>
    </xdr:to>
    <xdr:pic>
      <xdr:nvPicPr>
        <xdr:cNvPr id="301099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79</xdr:row>
      <xdr:rowOff>47625</xdr:rowOff>
    </xdr:from>
    <xdr:to>
      <xdr:col>24</xdr:col>
      <xdr:colOff>9525</xdr:colOff>
      <xdr:row>79</xdr:row>
      <xdr:rowOff>123825</xdr:rowOff>
    </xdr:to>
    <xdr:pic>
      <xdr:nvPicPr>
        <xdr:cNvPr id="301099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2982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80</xdr:row>
      <xdr:rowOff>47625</xdr:rowOff>
    </xdr:from>
    <xdr:to>
      <xdr:col>23</xdr:col>
      <xdr:colOff>114300</xdr:colOff>
      <xdr:row>80</xdr:row>
      <xdr:rowOff>123825</xdr:rowOff>
    </xdr:to>
    <xdr:pic>
      <xdr:nvPicPr>
        <xdr:cNvPr id="3010998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80</xdr:row>
      <xdr:rowOff>47625</xdr:rowOff>
    </xdr:from>
    <xdr:to>
      <xdr:col>23</xdr:col>
      <xdr:colOff>219075</xdr:colOff>
      <xdr:row>80</xdr:row>
      <xdr:rowOff>123825</xdr:rowOff>
    </xdr:to>
    <xdr:pic>
      <xdr:nvPicPr>
        <xdr:cNvPr id="3010999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80</xdr:row>
      <xdr:rowOff>47625</xdr:rowOff>
    </xdr:from>
    <xdr:to>
      <xdr:col>23</xdr:col>
      <xdr:colOff>314325</xdr:colOff>
      <xdr:row>80</xdr:row>
      <xdr:rowOff>123825</xdr:rowOff>
    </xdr:to>
    <xdr:pic>
      <xdr:nvPicPr>
        <xdr:cNvPr id="3011000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80</xdr:row>
      <xdr:rowOff>47625</xdr:rowOff>
    </xdr:from>
    <xdr:to>
      <xdr:col>23</xdr:col>
      <xdr:colOff>419100</xdr:colOff>
      <xdr:row>80</xdr:row>
      <xdr:rowOff>123825</xdr:rowOff>
    </xdr:to>
    <xdr:pic>
      <xdr:nvPicPr>
        <xdr:cNvPr id="3011001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80</xdr:row>
      <xdr:rowOff>47625</xdr:rowOff>
    </xdr:from>
    <xdr:to>
      <xdr:col>23</xdr:col>
      <xdr:colOff>523875</xdr:colOff>
      <xdr:row>80</xdr:row>
      <xdr:rowOff>123825</xdr:rowOff>
    </xdr:to>
    <xdr:pic>
      <xdr:nvPicPr>
        <xdr:cNvPr id="3011002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80</xdr:row>
      <xdr:rowOff>47625</xdr:rowOff>
    </xdr:from>
    <xdr:to>
      <xdr:col>24</xdr:col>
      <xdr:colOff>9525</xdr:colOff>
      <xdr:row>80</xdr:row>
      <xdr:rowOff>123825</xdr:rowOff>
    </xdr:to>
    <xdr:pic>
      <xdr:nvPicPr>
        <xdr:cNvPr id="3011003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144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81</xdr:row>
      <xdr:rowOff>47625</xdr:rowOff>
    </xdr:from>
    <xdr:to>
      <xdr:col>23</xdr:col>
      <xdr:colOff>114300</xdr:colOff>
      <xdr:row>81</xdr:row>
      <xdr:rowOff>123825</xdr:rowOff>
    </xdr:to>
    <xdr:pic>
      <xdr:nvPicPr>
        <xdr:cNvPr id="3011004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81</xdr:row>
      <xdr:rowOff>47625</xdr:rowOff>
    </xdr:from>
    <xdr:to>
      <xdr:col>23</xdr:col>
      <xdr:colOff>219075</xdr:colOff>
      <xdr:row>81</xdr:row>
      <xdr:rowOff>123825</xdr:rowOff>
    </xdr:to>
    <xdr:pic>
      <xdr:nvPicPr>
        <xdr:cNvPr id="3011005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81</xdr:row>
      <xdr:rowOff>47625</xdr:rowOff>
    </xdr:from>
    <xdr:to>
      <xdr:col>23</xdr:col>
      <xdr:colOff>314325</xdr:colOff>
      <xdr:row>81</xdr:row>
      <xdr:rowOff>123825</xdr:rowOff>
    </xdr:to>
    <xdr:pic>
      <xdr:nvPicPr>
        <xdr:cNvPr id="3011006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81</xdr:row>
      <xdr:rowOff>47625</xdr:rowOff>
    </xdr:from>
    <xdr:to>
      <xdr:col>23</xdr:col>
      <xdr:colOff>419100</xdr:colOff>
      <xdr:row>81</xdr:row>
      <xdr:rowOff>123825</xdr:rowOff>
    </xdr:to>
    <xdr:pic>
      <xdr:nvPicPr>
        <xdr:cNvPr id="3011007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81</xdr:row>
      <xdr:rowOff>47625</xdr:rowOff>
    </xdr:from>
    <xdr:to>
      <xdr:col>23</xdr:col>
      <xdr:colOff>523875</xdr:colOff>
      <xdr:row>81</xdr:row>
      <xdr:rowOff>123825</xdr:rowOff>
    </xdr:to>
    <xdr:pic>
      <xdr:nvPicPr>
        <xdr:cNvPr id="3011008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81</xdr:row>
      <xdr:rowOff>47625</xdr:rowOff>
    </xdr:from>
    <xdr:to>
      <xdr:col>24</xdr:col>
      <xdr:colOff>9525</xdr:colOff>
      <xdr:row>81</xdr:row>
      <xdr:rowOff>123825</xdr:rowOff>
    </xdr:to>
    <xdr:pic>
      <xdr:nvPicPr>
        <xdr:cNvPr id="3011009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82</xdr:row>
      <xdr:rowOff>47625</xdr:rowOff>
    </xdr:from>
    <xdr:to>
      <xdr:col>23</xdr:col>
      <xdr:colOff>114300</xdr:colOff>
      <xdr:row>82</xdr:row>
      <xdr:rowOff>123825</xdr:rowOff>
    </xdr:to>
    <xdr:pic>
      <xdr:nvPicPr>
        <xdr:cNvPr id="3011010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82</xdr:row>
      <xdr:rowOff>47625</xdr:rowOff>
    </xdr:from>
    <xdr:to>
      <xdr:col>23</xdr:col>
      <xdr:colOff>219075</xdr:colOff>
      <xdr:row>82</xdr:row>
      <xdr:rowOff>123825</xdr:rowOff>
    </xdr:to>
    <xdr:pic>
      <xdr:nvPicPr>
        <xdr:cNvPr id="3011011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82</xdr:row>
      <xdr:rowOff>47625</xdr:rowOff>
    </xdr:from>
    <xdr:to>
      <xdr:col>23</xdr:col>
      <xdr:colOff>314325</xdr:colOff>
      <xdr:row>82</xdr:row>
      <xdr:rowOff>123825</xdr:rowOff>
    </xdr:to>
    <xdr:pic>
      <xdr:nvPicPr>
        <xdr:cNvPr id="3011012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82</xdr:row>
      <xdr:rowOff>47625</xdr:rowOff>
    </xdr:from>
    <xdr:to>
      <xdr:col>23</xdr:col>
      <xdr:colOff>419100</xdr:colOff>
      <xdr:row>82</xdr:row>
      <xdr:rowOff>123825</xdr:rowOff>
    </xdr:to>
    <xdr:pic>
      <xdr:nvPicPr>
        <xdr:cNvPr id="3011013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82</xdr:row>
      <xdr:rowOff>47625</xdr:rowOff>
    </xdr:from>
    <xdr:to>
      <xdr:col>23</xdr:col>
      <xdr:colOff>523875</xdr:colOff>
      <xdr:row>82</xdr:row>
      <xdr:rowOff>123825</xdr:rowOff>
    </xdr:to>
    <xdr:pic>
      <xdr:nvPicPr>
        <xdr:cNvPr id="3011014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82</xdr:row>
      <xdr:rowOff>47625</xdr:rowOff>
    </xdr:from>
    <xdr:to>
      <xdr:col>24</xdr:col>
      <xdr:colOff>9525</xdr:colOff>
      <xdr:row>82</xdr:row>
      <xdr:rowOff>123825</xdr:rowOff>
    </xdr:to>
    <xdr:pic>
      <xdr:nvPicPr>
        <xdr:cNvPr id="3011015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468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85</xdr:row>
      <xdr:rowOff>47625</xdr:rowOff>
    </xdr:from>
    <xdr:to>
      <xdr:col>23</xdr:col>
      <xdr:colOff>114300</xdr:colOff>
      <xdr:row>85</xdr:row>
      <xdr:rowOff>123825</xdr:rowOff>
    </xdr:to>
    <xdr:pic>
      <xdr:nvPicPr>
        <xdr:cNvPr id="3011016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85</xdr:row>
      <xdr:rowOff>47625</xdr:rowOff>
    </xdr:from>
    <xdr:to>
      <xdr:col>23</xdr:col>
      <xdr:colOff>219075</xdr:colOff>
      <xdr:row>85</xdr:row>
      <xdr:rowOff>123825</xdr:rowOff>
    </xdr:to>
    <xdr:pic>
      <xdr:nvPicPr>
        <xdr:cNvPr id="3011017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85</xdr:row>
      <xdr:rowOff>47625</xdr:rowOff>
    </xdr:from>
    <xdr:to>
      <xdr:col>23</xdr:col>
      <xdr:colOff>314325</xdr:colOff>
      <xdr:row>85</xdr:row>
      <xdr:rowOff>123825</xdr:rowOff>
    </xdr:to>
    <xdr:pic>
      <xdr:nvPicPr>
        <xdr:cNvPr id="3011018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85</xdr:row>
      <xdr:rowOff>47625</xdr:rowOff>
    </xdr:from>
    <xdr:to>
      <xdr:col>23</xdr:col>
      <xdr:colOff>419100</xdr:colOff>
      <xdr:row>85</xdr:row>
      <xdr:rowOff>123825</xdr:rowOff>
    </xdr:to>
    <xdr:pic>
      <xdr:nvPicPr>
        <xdr:cNvPr id="3011019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85</xdr:row>
      <xdr:rowOff>47625</xdr:rowOff>
    </xdr:from>
    <xdr:to>
      <xdr:col>23</xdr:col>
      <xdr:colOff>523875</xdr:colOff>
      <xdr:row>85</xdr:row>
      <xdr:rowOff>123825</xdr:rowOff>
    </xdr:to>
    <xdr:pic>
      <xdr:nvPicPr>
        <xdr:cNvPr id="3011020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85</xdr:row>
      <xdr:rowOff>47625</xdr:rowOff>
    </xdr:from>
    <xdr:to>
      <xdr:col>24</xdr:col>
      <xdr:colOff>9525</xdr:colOff>
      <xdr:row>85</xdr:row>
      <xdr:rowOff>123825</xdr:rowOff>
    </xdr:to>
    <xdr:pic>
      <xdr:nvPicPr>
        <xdr:cNvPr id="3011021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3954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86</xdr:row>
      <xdr:rowOff>47625</xdr:rowOff>
    </xdr:from>
    <xdr:to>
      <xdr:col>23</xdr:col>
      <xdr:colOff>114300</xdr:colOff>
      <xdr:row>86</xdr:row>
      <xdr:rowOff>123825</xdr:rowOff>
    </xdr:to>
    <xdr:pic>
      <xdr:nvPicPr>
        <xdr:cNvPr id="3011022" name="Рисунок 3665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86</xdr:row>
      <xdr:rowOff>47625</xdr:rowOff>
    </xdr:from>
    <xdr:to>
      <xdr:col>23</xdr:col>
      <xdr:colOff>219075</xdr:colOff>
      <xdr:row>86</xdr:row>
      <xdr:rowOff>123825</xdr:rowOff>
    </xdr:to>
    <xdr:pic>
      <xdr:nvPicPr>
        <xdr:cNvPr id="3011023" name="Рисунок 3665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86</xdr:row>
      <xdr:rowOff>47625</xdr:rowOff>
    </xdr:from>
    <xdr:to>
      <xdr:col>23</xdr:col>
      <xdr:colOff>314325</xdr:colOff>
      <xdr:row>86</xdr:row>
      <xdr:rowOff>123825</xdr:rowOff>
    </xdr:to>
    <xdr:pic>
      <xdr:nvPicPr>
        <xdr:cNvPr id="3011024" name="Рисунок 3665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86</xdr:row>
      <xdr:rowOff>47625</xdr:rowOff>
    </xdr:from>
    <xdr:to>
      <xdr:col>23</xdr:col>
      <xdr:colOff>419100</xdr:colOff>
      <xdr:row>86</xdr:row>
      <xdr:rowOff>123825</xdr:rowOff>
    </xdr:to>
    <xdr:pic>
      <xdr:nvPicPr>
        <xdr:cNvPr id="3011025" name="Рисунок 3665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86</xdr:row>
      <xdr:rowOff>47625</xdr:rowOff>
    </xdr:from>
    <xdr:to>
      <xdr:col>23</xdr:col>
      <xdr:colOff>523875</xdr:colOff>
      <xdr:row>86</xdr:row>
      <xdr:rowOff>123825</xdr:rowOff>
    </xdr:to>
    <xdr:pic>
      <xdr:nvPicPr>
        <xdr:cNvPr id="3011026" name="Рисунок 36655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86</xdr:row>
      <xdr:rowOff>47625</xdr:rowOff>
    </xdr:from>
    <xdr:to>
      <xdr:col>24</xdr:col>
      <xdr:colOff>9525</xdr:colOff>
      <xdr:row>86</xdr:row>
      <xdr:rowOff>123825</xdr:rowOff>
    </xdr:to>
    <xdr:pic>
      <xdr:nvPicPr>
        <xdr:cNvPr id="3011027" name="Рисунок 3665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4116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238</xdr:row>
      <xdr:rowOff>47625</xdr:rowOff>
    </xdr:from>
    <xdr:to>
      <xdr:col>23</xdr:col>
      <xdr:colOff>114300</xdr:colOff>
      <xdr:row>238</xdr:row>
      <xdr:rowOff>123825</xdr:rowOff>
    </xdr:to>
    <xdr:pic>
      <xdr:nvPicPr>
        <xdr:cNvPr id="3011028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8728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238</xdr:row>
      <xdr:rowOff>47625</xdr:rowOff>
    </xdr:from>
    <xdr:to>
      <xdr:col>23</xdr:col>
      <xdr:colOff>219075</xdr:colOff>
      <xdr:row>238</xdr:row>
      <xdr:rowOff>123825</xdr:rowOff>
    </xdr:to>
    <xdr:pic>
      <xdr:nvPicPr>
        <xdr:cNvPr id="3011029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8728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126</xdr:row>
      <xdr:rowOff>47625</xdr:rowOff>
    </xdr:from>
    <xdr:to>
      <xdr:col>24</xdr:col>
      <xdr:colOff>9525</xdr:colOff>
      <xdr:row>126</xdr:row>
      <xdr:rowOff>123825</xdr:rowOff>
    </xdr:to>
    <xdr:pic>
      <xdr:nvPicPr>
        <xdr:cNvPr id="3011030" name="Рисунок 44996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059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127</xdr:row>
      <xdr:rowOff>47625</xdr:rowOff>
    </xdr:from>
    <xdr:to>
      <xdr:col>24</xdr:col>
      <xdr:colOff>9525</xdr:colOff>
      <xdr:row>127</xdr:row>
      <xdr:rowOff>123825</xdr:rowOff>
    </xdr:to>
    <xdr:pic>
      <xdr:nvPicPr>
        <xdr:cNvPr id="3011031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0754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126</xdr:row>
      <xdr:rowOff>47625</xdr:rowOff>
    </xdr:from>
    <xdr:to>
      <xdr:col>24</xdr:col>
      <xdr:colOff>9525</xdr:colOff>
      <xdr:row>126</xdr:row>
      <xdr:rowOff>123825</xdr:rowOff>
    </xdr:to>
    <xdr:pic>
      <xdr:nvPicPr>
        <xdr:cNvPr id="3011032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059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142</xdr:row>
      <xdr:rowOff>47625</xdr:rowOff>
    </xdr:from>
    <xdr:to>
      <xdr:col>24</xdr:col>
      <xdr:colOff>9525</xdr:colOff>
      <xdr:row>142</xdr:row>
      <xdr:rowOff>123825</xdr:rowOff>
    </xdr:to>
    <xdr:pic>
      <xdr:nvPicPr>
        <xdr:cNvPr id="3011033" name="Рисунок 44996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143</xdr:row>
      <xdr:rowOff>47625</xdr:rowOff>
    </xdr:from>
    <xdr:to>
      <xdr:col>24</xdr:col>
      <xdr:colOff>9525</xdr:colOff>
      <xdr:row>143</xdr:row>
      <xdr:rowOff>123825</xdr:rowOff>
    </xdr:to>
    <xdr:pic>
      <xdr:nvPicPr>
        <xdr:cNvPr id="3011034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3345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142</xdr:row>
      <xdr:rowOff>47625</xdr:rowOff>
    </xdr:from>
    <xdr:to>
      <xdr:col>24</xdr:col>
      <xdr:colOff>9525</xdr:colOff>
      <xdr:row>142</xdr:row>
      <xdr:rowOff>123825</xdr:rowOff>
    </xdr:to>
    <xdr:pic>
      <xdr:nvPicPr>
        <xdr:cNvPr id="3011035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3183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110</xdr:row>
      <xdr:rowOff>47625</xdr:rowOff>
    </xdr:from>
    <xdr:to>
      <xdr:col>24</xdr:col>
      <xdr:colOff>9525</xdr:colOff>
      <xdr:row>110</xdr:row>
      <xdr:rowOff>123825</xdr:rowOff>
    </xdr:to>
    <xdr:pic>
      <xdr:nvPicPr>
        <xdr:cNvPr id="3011036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800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111</xdr:row>
      <xdr:rowOff>47625</xdr:rowOff>
    </xdr:from>
    <xdr:to>
      <xdr:col>24</xdr:col>
      <xdr:colOff>9525</xdr:colOff>
      <xdr:row>111</xdr:row>
      <xdr:rowOff>123825</xdr:rowOff>
    </xdr:to>
    <xdr:pic>
      <xdr:nvPicPr>
        <xdr:cNvPr id="3011037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8164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11038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</xdr:row>
      <xdr:rowOff>47625</xdr:rowOff>
    </xdr:from>
    <xdr:to>
      <xdr:col>24</xdr:col>
      <xdr:colOff>9525</xdr:colOff>
      <xdr:row>24</xdr:row>
      <xdr:rowOff>123825</xdr:rowOff>
    </xdr:to>
    <xdr:pic>
      <xdr:nvPicPr>
        <xdr:cNvPr id="3011039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11040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11041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11042" name="Рисунок 44996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11043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11044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35</xdr:row>
      <xdr:rowOff>47625</xdr:rowOff>
    </xdr:from>
    <xdr:to>
      <xdr:col>24</xdr:col>
      <xdr:colOff>9525</xdr:colOff>
      <xdr:row>35</xdr:row>
      <xdr:rowOff>123825</xdr:rowOff>
    </xdr:to>
    <xdr:pic>
      <xdr:nvPicPr>
        <xdr:cNvPr id="3011045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36</xdr:row>
      <xdr:rowOff>47625</xdr:rowOff>
    </xdr:from>
    <xdr:to>
      <xdr:col>24</xdr:col>
      <xdr:colOff>9525</xdr:colOff>
      <xdr:row>36</xdr:row>
      <xdr:rowOff>123825</xdr:rowOff>
    </xdr:to>
    <xdr:pic>
      <xdr:nvPicPr>
        <xdr:cNvPr id="3011046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35</xdr:row>
      <xdr:rowOff>47625</xdr:rowOff>
    </xdr:from>
    <xdr:to>
      <xdr:col>24</xdr:col>
      <xdr:colOff>9525</xdr:colOff>
      <xdr:row>35</xdr:row>
      <xdr:rowOff>123825</xdr:rowOff>
    </xdr:to>
    <xdr:pic>
      <xdr:nvPicPr>
        <xdr:cNvPr id="3011047" name="Рисунок 44996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36</xdr:row>
      <xdr:rowOff>47625</xdr:rowOff>
    </xdr:from>
    <xdr:to>
      <xdr:col>24</xdr:col>
      <xdr:colOff>9525</xdr:colOff>
      <xdr:row>36</xdr:row>
      <xdr:rowOff>123825</xdr:rowOff>
    </xdr:to>
    <xdr:pic>
      <xdr:nvPicPr>
        <xdr:cNvPr id="3011048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6019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35</xdr:row>
      <xdr:rowOff>47625</xdr:rowOff>
    </xdr:from>
    <xdr:to>
      <xdr:col>24</xdr:col>
      <xdr:colOff>9525</xdr:colOff>
      <xdr:row>35</xdr:row>
      <xdr:rowOff>123825</xdr:rowOff>
    </xdr:to>
    <xdr:pic>
      <xdr:nvPicPr>
        <xdr:cNvPr id="3011049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857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286</xdr:row>
      <xdr:rowOff>47625</xdr:rowOff>
    </xdr:from>
    <xdr:to>
      <xdr:col>23</xdr:col>
      <xdr:colOff>114300</xdr:colOff>
      <xdr:row>286</xdr:row>
      <xdr:rowOff>123825</xdr:rowOff>
    </xdr:to>
    <xdr:pic>
      <xdr:nvPicPr>
        <xdr:cNvPr id="3011050" name="Рисунок 4514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6501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286</xdr:row>
      <xdr:rowOff>47625</xdr:rowOff>
    </xdr:from>
    <xdr:to>
      <xdr:col>23</xdr:col>
      <xdr:colOff>219075</xdr:colOff>
      <xdr:row>286</xdr:row>
      <xdr:rowOff>123825</xdr:rowOff>
    </xdr:to>
    <xdr:pic>
      <xdr:nvPicPr>
        <xdr:cNvPr id="3011051" name="Рисунок 4514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6501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286</xdr:row>
      <xdr:rowOff>47625</xdr:rowOff>
    </xdr:from>
    <xdr:to>
      <xdr:col>23</xdr:col>
      <xdr:colOff>314325</xdr:colOff>
      <xdr:row>286</xdr:row>
      <xdr:rowOff>123825</xdr:rowOff>
    </xdr:to>
    <xdr:pic>
      <xdr:nvPicPr>
        <xdr:cNvPr id="3011052" name="Рисунок 4514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6501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286</xdr:row>
      <xdr:rowOff>47625</xdr:rowOff>
    </xdr:from>
    <xdr:to>
      <xdr:col>23</xdr:col>
      <xdr:colOff>419100</xdr:colOff>
      <xdr:row>286</xdr:row>
      <xdr:rowOff>123825</xdr:rowOff>
    </xdr:to>
    <xdr:pic>
      <xdr:nvPicPr>
        <xdr:cNvPr id="3011053" name="Рисунок 4514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6501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286</xdr:row>
      <xdr:rowOff>47625</xdr:rowOff>
    </xdr:from>
    <xdr:to>
      <xdr:col>23</xdr:col>
      <xdr:colOff>523875</xdr:colOff>
      <xdr:row>286</xdr:row>
      <xdr:rowOff>123825</xdr:rowOff>
    </xdr:to>
    <xdr:pic>
      <xdr:nvPicPr>
        <xdr:cNvPr id="3011054" name="Рисунок 4514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6501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242</xdr:row>
      <xdr:rowOff>47625</xdr:rowOff>
    </xdr:from>
    <xdr:to>
      <xdr:col>23</xdr:col>
      <xdr:colOff>114300</xdr:colOff>
      <xdr:row>242</xdr:row>
      <xdr:rowOff>123825</xdr:rowOff>
    </xdr:to>
    <xdr:pic>
      <xdr:nvPicPr>
        <xdr:cNvPr id="3011055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9376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242</xdr:row>
      <xdr:rowOff>47625</xdr:rowOff>
    </xdr:from>
    <xdr:to>
      <xdr:col>23</xdr:col>
      <xdr:colOff>219075</xdr:colOff>
      <xdr:row>242</xdr:row>
      <xdr:rowOff>123825</xdr:rowOff>
    </xdr:to>
    <xdr:pic>
      <xdr:nvPicPr>
        <xdr:cNvPr id="3011056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9376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242</xdr:row>
      <xdr:rowOff>47625</xdr:rowOff>
    </xdr:from>
    <xdr:to>
      <xdr:col>23</xdr:col>
      <xdr:colOff>314325</xdr:colOff>
      <xdr:row>242</xdr:row>
      <xdr:rowOff>123825</xdr:rowOff>
    </xdr:to>
    <xdr:pic>
      <xdr:nvPicPr>
        <xdr:cNvPr id="3011057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9376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242</xdr:row>
      <xdr:rowOff>47625</xdr:rowOff>
    </xdr:from>
    <xdr:to>
      <xdr:col>23</xdr:col>
      <xdr:colOff>419100</xdr:colOff>
      <xdr:row>242</xdr:row>
      <xdr:rowOff>123825</xdr:rowOff>
    </xdr:to>
    <xdr:pic>
      <xdr:nvPicPr>
        <xdr:cNvPr id="3011058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9376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242</xdr:row>
      <xdr:rowOff>47625</xdr:rowOff>
    </xdr:from>
    <xdr:to>
      <xdr:col>23</xdr:col>
      <xdr:colOff>523875</xdr:colOff>
      <xdr:row>242</xdr:row>
      <xdr:rowOff>123825</xdr:rowOff>
    </xdr:to>
    <xdr:pic>
      <xdr:nvPicPr>
        <xdr:cNvPr id="3011059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9376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242</xdr:row>
      <xdr:rowOff>47625</xdr:rowOff>
    </xdr:from>
    <xdr:to>
      <xdr:col>24</xdr:col>
      <xdr:colOff>9525</xdr:colOff>
      <xdr:row>242</xdr:row>
      <xdr:rowOff>123825</xdr:rowOff>
    </xdr:to>
    <xdr:pic>
      <xdr:nvPicPr>
        <xdr:cNvPr id="3011060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9376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246</xdr:row>
      <xdr:rowOff>47625</xdr:rowOff>
    </xdr:from>
    <xdr:to>
      <xdr:col>23</xdr:col>
      <xdr:colOff>114300</xdr:colOff>
      <xdr:row>246</xdr:row>
      <xdr:rowOff>123825</xdr:rowOff>
    </xdr:to>
    <xdr:pic>
      <xdr:nvPicPr>
        <xdr:cNvPr id="3011061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024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246</xdr:row>
      <xdr:rowOff>47625</xdr:rowOff>
    </xdr:from>
    <xdr:to>
      <xdr:col>23</xdr:col>
      <xdr:colOff>219075</xdr:colOff>
      <xdr:row>246</xdr:row>
      <xdr:rowOff>123825</xdr:rowOff>
    </xdr:to>
    <xdr:pic>
      <xdr:nvPicPr>
        <xdr:cNvPr id="3011062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024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246</xdr:row>
      <xdr:rowOff>47625</xdr:rowOff>
    </xdr:from>
    <xdr:to>
      <xdr:col>23</xdr:col>
      <xdr:colOff>314325</xdr:colOff>
      <xdr:row>246</xdr:row>
      <xdr:rowOff>123825</xdr:rowOff>
    </xdr:to>
    <xdr:pic>
      <xdr:nvPicPr>
        <xdr:cNvPr id="3011063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024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246</xdr:row>
      <xdr:rowOff>47625</xdr:rowOff>
    </xdr:from>
    <xdr:to>
      <xdr:col>23</xdr:col>
      <xdr:colOff>419100</xdr:colOff>
      <xdr:row>246</xdr:row>
      <xdr:rowOff>123825</xdr:rowOff>
    </xdr:to>
    <xdr:pic>
      <xdr:nvPicPr>
        <xdr:cNvPr id="3011064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024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246</xdr:row>
      <xdr:rowOff>47625</xdr:rowOff>
    </xdr:from>
    <xdr:to>
      <xdr:col>23</xdr:col>
      <xdr:colOff>523875</xdr:colOff>
      <xdr:row>246</xdr:row>
      <xdr:rowOff>123825</xdr:rowOff>
    </xdr:to>
    <xdr:pic>
      <xdr:nvPicPr>
        <xdr:cNvPr id="3011065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024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247</xdr:row>
      <xdr:rowOff>47625</xdr:rowOff>
    </xdr:from>
    <xdr:to>
      <xdr:col>23</xdr:col>
      <xdr:colOff>114300</xdr:colOff>
      <xdr:row>247</xdr:row>
      <xdr:rowOff>123825</xdr:rowOff>
    </xdr:to>
    <xdr:pic>
      <xdr:nvPicPr>
        <xdr:cNvPr id="3011066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185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247</xdr:row>
      <xdr:rowOff>47625</xdr:rowOff>
    </xdr:from>
    <xdr:to>
      <xdr:col>23</xdr:col>
      <xdr:colOff>219075</xdr:colOff>
      <xdr:row>247</xdr:row>
      <xdr:rowOff>123825</xdr:rowOff>
    </xdr:to>
    <xdr:pic>
      <xdr:nvPicPr>
        <xdr:cNvPr id="3011067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185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247</xdr:row>
      <xdr:rowOff>47625</xdr:rowOff>
    </xdr:from>
    <xdr:to>
      <xdr:col>23</xdr:col>
      <xdr:colOff>314325</xdr:colOff>
      <xdr:row>247</xdr:row>
      <xdr:rowOff>123825</xdr:rowOff>
    </xdr:to>
    <xdr:pic>
      <xdr:nvPicPr>
        <xdr:cNvPr id="3011068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185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247</xdr:row>
      <xdr:rowOff>47625</xdr:rowOff>
    </xdr:from>
    <xdr:to>
      <xdr:col>23</xdr:col>
      <xdr:colOff>419100</xdr:colOff>
      <xdr:row>247</xdr:row>
      <xdr:rowOff>123825</xdr:rowOff>
    </xdr:to>
    <xdr:pic>
      <xdr:nvPicPr>
        <xdr:cNvPr id="3011069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185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247</xdr:row>
      <xdr:rowOff>47625</xdr:rowOff>
    </xdr:from>
    <xdr:to>
      <xdr:col>23</xdr:col>
      <xdr:colOff>523875</xdr:colOff>
      <xdr:row>247</xdr:row>
      <xdr:rowOff>123825</xdr:rowOff>
    </xdr:to>
    <xdr:pic>
      <xdr:nvPicPr>
        <xdr:cNvPr id="3011070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185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248</xdr:row>
      <xdr:rowOff>47625</xdr:rowOff>
    </xdr:from>
    <xdr:to>
      <xdr:col>23</xdr:col>
      <xdr:colOff>114300</xdr:colOff>
      <xdr:row>248</xdr:row>
      <xdr:rowOff>123825</xdr:rowOff>
    </xdr:to>
    <xdr:pic>
      <xdr:nvPicPr>
        <xdr:cNvPr id="3011071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347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248</xdr:row>
      <xdr:rowOff>47625</xdr:rowOff>
    </xdr:from>
    <xdr:to>
      <xdr:col>23</xdr:col>
      <xdr:colOff>219075</xdr:colOff>
      <xdr:row>248</xdr:row>
      <xdr:rowOff>123825</xdr:rowOff>
    </xdr:to>
    <xdr:pic>
      <xdr:nvPicPr>
        <xdr:cNvPr id="3011072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347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248</xdr:row>
      <xdr:rowOff>47625</xdr:rowOff>
    </xdr:from>
    <xdr:to>
      <xdr:col>23</xdr:col>
      <xdr:colOff>314325</xdr:colOff>
      <xdr:row>248</xdr:row>
      <xdr:rowOff>123825</xdr:rowOff>
    </xdr:to>
    <xdr:pic>
      <xdr:nvPicPr>
        <xdr:cNvPr id="3011073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347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248</xdr:row>
      <xdr:rowOff>47625</xdr:rowOff>
    </xdr:from>
    <xdr:to>
      <xdr:col>23</xdr:col>
      <xdr:colOff>419100</xdr:colOff>
      <xdr:row>248</xdr:row>
      <xdr:rowOff>123825</xdr:rowOff>
    </xdr:to>
    <xdr:pic>
      <xdr:nvPicPr>
        <xdr:cNvPr id="3011074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347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248</xdr:row>
      <xdr:rowOff>47625</xdr:rowOff>
    </xdr:from>
    <xdr:to>
      <xdr:col>23</xdr:col>
      <xdr:colOff>523875</xdr:colOff>
      <xdr:row>248</xdr:row>
      <xdr:rowOff>123825</xdr:rowOff>
    </xdr:to>
    <xdr:pic>
      <xdr:nvPicPr>
        <xdr:cNvPr id="3011075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347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250</xdr:row>
      <xdr:rowOff>47625</xdr:rowOff>
    </xdr:from>
    <xdr:to>
      <xdr:col>23</xdr:col>
      <xdr:colOff>114300</xdr:colOff>
      <xdr:row>250</xdr:row>
      <xdr:rowOff>123825</xdr:rowOff>
    </xdr:to>
    <xdr:pic>
      <xdr:nvPicPr>
        <xdr:cNvPr id="3011076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6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250</xdr:row>
      <xdr:rowOff>47625</xdr:rowOff>
    </xdr:from>
    <xdr:to>
      <xdr:col>23</xdr:col>
      <xdr:colOff>219075</xdr:colOff>
      <xdr:row>250</xdr:row>
      <xdr:rowOff>123825</xdr:rowOff>
    </xdr:to>
    <xdr:pic>
      <xdr:nvPicPr>
        <xdr:cNvPr id="3011077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6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250</xdr:row>
      <xdr:rowOff>47625</xdr:rowOff>
    </xdr:from>
    <xdr:to>
      <xdr:col>23</xdr:col>
      <xdr:colOff>314325</xdr:colOff>
      <xdr:row>250</xdr:row>
      <xdr:rowOff>123825</xdr:rowOff>
    </xdr:to>
    <xdr:pic>
      <xdr:nvPicPr>
        <xdr:cNvPr id="3011078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6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250</xdr:row>
      <xdr:rowOff>47625</xdr:rowOff>
    </xdr:from>
    <xdr:to>
      <xdr:col>23</xdr:col>
      <xdr:colOff>419100</xdr:colOff>
      <xdr:row>250</xdr:row>
      <xdr:rowOff>123825</xdr:rowOff>
    </xdr:to>
    <xdr:pic>
      <xdr:nvPicPr>
        <xdr:cNvPr id="3011079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6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250</xdr:row>
      <xdr:rowOff>47625</xdr:rowOff>
    </xdr:from>
    <xdr:to>
      <xdr:col>23</xdr:col>
      <xdr:colOff>523875</xdr:colOff>
      <xdr:row>250</xdr:row>
      <xdr:rowOff>123825</xdr:rowOff>
    </xdr:to>
    <xdr:pic>
      <xdr:nvPicPr>
        <xdr:cNvPr id="3011080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6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250</xdr:row>
      <xdr:rowOff>47625</xdr:rowOff>
    </xdr:from>
    <xdr:to>
      <xdr:col>24</xdr:col>
      <xdr:colOff>9525</xdr:colOff>
      <xdr:row>250</xdr:row>
      <xdr:rowOff>123825</xdr:rowOff>
    </xdr:to>
    <xdr:pic>
      <xdr:nvPicPr>
        <xdr:cNvPr id="3011081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06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253</xdr:row>
      <xdr:rowOff>47625</xdr:rowOff>
    </xdr:from>
    <xdr:to>
      <xdr:col>23</xdr:col>
      <xdr:colOff>114300</xdr:colOff>
      <xdr:row>253</xdr:row>
      <xdr:rowOff>123825</xdr:rowOff>
    </xdr:to>
    <xdr:pic>
      <xdr:nvPicPr>
        <xdr:cNvPr id="3011082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1157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253</xdr:row>
      <xdr:rowOff>47625</xdr:rowOff>
    </xdr:from>
    <xdr:to>
      <xdr:col>23</xdr:col>
      <xdr:colOff>219075</xdr:colOff>
      <xdr:row>253</xdr:row>
      <xdr:rowOff>123825</xdr:rowOff>
    </xdr:to>
    <xdr:pic>
      <xdr:nvPicPr>
        <xdr:cNvPr id="3011083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1157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253</xdr:row>
      <xdr:rowOff>47625</xdr:rowOff>
    </xdr:from>
    <xdr:to>
      <xdr:col>23</xdr:col>
      <xdr:colOff>314325</xdr:colOff>
      <xdr:row>253</xdr:row>
      <xdr:rowOff>123825</xdr:rowOff>
    </xdr:to>
    <xdr:pic>
      <xdr:nvPicPr>
        <xdr:cNvPr id="3011084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1157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253</xdr:row>
      <xdr:rowOff>47625</xdr:rowOff>
    </xdr:from>
    <xdr:to>
      <xdr:col>23</xdr:col>
      <xdr:colOff>419100</xdr:colOff>
      <xdr:row>253</xdr:row>
      <xdr:rowOff>123825</xdr:rowOff>
    </xdr:to>
    <xdr:pic>
      <xdr:nvPicPr>
        <xdr:cNvPr id="3011085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1157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253</xdr:row>
      <xdr:rowOff>47625</xdr:rowOff>
    </xdr:from>
    <xdr:to>
      <xdr:col>23</xdr:col>
      <xdr:colOff>523875</xdr:colOff>
      <xdr:row>253</xdr:row>
      <xdr:rowOff>123825</xdr:rowOff>
    </xdr:to>
    <xdr:pic>
      <xdr:nvPicPr>
        <xdr:cNvPr id="3011086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1157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299</xdr:row>
      <xdr:rowOff>47625</xdr:rowOff>
    </xdr:from>
    <xdr:to>
      <xdr:col>23</xdr:col>
      <xdr:colOff>114300</xdr:colOff>
      <xdr:row>299</xdr:row>
      <xdr:rowOff>123825</xdr:rowOff>
    </xdr:to>
    <xdr:pic>
      <xdr:nvPicPr>
        <xdr:cNvPr id="3011087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299</xdr:row>
      <xdr:rowOff>47625</xdr:rowOff>
    </xdr:from>
    <xdr:to>
      <xdr:col>23</xdr:col>
      <xdr:colOff>219075</xdr:colOff>
      <xdr:row>299</xdr:row>
      <xdr:rowOff>123825</xdr:rowOff>
    </xdr:to>
    <xdr:pic>
      <xdr:nvPicPr>
        <xdr:cNvPr id="3011088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299</xdr:row>
      <xdr:rowOff>47625</xdr:rowOff>
    </xdr:from>
    <xdr:to>
      <xdr:col>23</xdr:col>
      <xdr:colOff>314325</xdr:colOff>
      <xdr:row>299</xdr:row>
      <xdr:rowOff>123825</xdr:rowOff>
    </xdr:to>
    <xdr:pic>
      <xdr:nvPicPr>
        <xdr:cNvPr id="3011089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299</xdr:row>
      <xdr:rowOff>47625</xdr:rowOff>
    </xdr:from>
    <xdr:to>
      <xdr:col>23</xdr:col>
      <xdr:colOff>419100</xdr:colOff>
      <xdr:row>299</xdr:row>
      <xdr:rowOff>123825</xdr:rowOff>
    </xdr:to>
    <xdr:pic>
      <xdr:nvPicPr>
        <xdr:cNvPr id="3011090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299</xdr:row>
      <xdr:rowOff>47625</xdr:rowOff>
    </xdr:from>
    <xdr:to>
      <xdr:col>23</xdr:col>
      <xdr:colOff>523875</xdr:colOff>
      <xdr:row>299</xdr:row>
      <xdr:rowOff>123825</xdr:rowOff>
    </xdr:to>
    <xdr:pic>
      <xdr:nvPicPr>
        <xdr:cNvPr id="3011091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299</xdr:row>
      <xdr:rowOff>47625</xdr:rowOff>
    </xdr:from>
    <xdr:to>
      <xdr:col>23</xdr:col>
      <xdr:colOff>114300</xdr:colOff>
      <xdr:row>299</xdr:row>
      <xdr:rowOff>123825</xdr:rowOff>
    </xdr:to>
    <xdr:pic>
      <xdr:nvPicPr>
        <xdr:cNvPr id="3011092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299</xdr:row>
      <xdr:rowOff>47625</xdr:rowOff>
    </xdr:from>
    <xdr:to>
      <xdr:col>23</xdr:col>
      <xdr:colOff>219075</xdr:colOff>
      <xdr:row>299</xdr:row>
      <xdr:rowOff>123825</xdr:rowOff>
    </xdr:to>
    <xdr:pic>
      <xdr:nvPicPr>
        <xdr:cNvPr id="3011093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299</xdr:row>
      <xdr:rowOff>47625</xdr:rowOff>
    </xdr:from>
    <xdr:to>
      <xdr:col>23</xdr:col>
      <xdr:colOff>314325</xdr:colOff>
      <xdr:row>299</xdr:row>
      <xdr:rowOff>123825</xdr:rowOff>
    </xdr:to>
    <xdr:pic>
      <xdr:nvPicPr>
        <xdr:cNvPr id="3011094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299</xdr:row>
      <xdr:rowOff>47625</xdr:rowOff>
    </xdr:from>
    <xdr:to>
      <xdr:col>23</xdr:col>
      <xdr:colOff>419100</xdr:colOff>
      <xdr:row>299</xdr:row>
      <xdr:rowOff>123825</xdr:rowOff>
    </xdr:to>
    <xdr:pic>
      <xdr:nvPicPr>
        <xdr:cNvPr id="3011095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299</xdr:row>
      <xdr:rowOff>47625</xdr:rowOff>
    </xdr:from>
    <xdr:to>
      <xdr:col>23</xdr:col>
      <xdr:colOff>523875</xdr:colOff>
      <xdr:row>299</xdr:row>
      <xdr:rowOff>123825</xdr:rowOff>
    </xdr:to>
    <xdr:pic>
      <xdr:nvPicPr>
        <xdr:cNvPr id="3011096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299</xdr:row>
      <xdr:rowOff>47625</xdr:rowOff>
    </xdr:from>
    <xdr:to>
      <xdr:col>24</xdr:col>
      <xdr:colOff>9525</xdr:colOff>
      <xdr:row>299</xdr:row>
      <xdr:rowOff>123825</xdr:rowOff>
    </xdr:to>
    <xdr:pic>
      <xdr:nvPicPr>
        <xdr:cNvPr id="3011097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8815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282</xdr:row>
      <xdr:rowOff>47625</xdr:rowOff>
    </xdr:from>
    <xdr:to>
      <xdr:col>23</xdr:col>
      <xdr:colOff>114300</xdr:colOff>
      <xdr:row>282</xdr:row>
      <xdr:rowOff>123825</xdr:rowOff>
    </xdr:to>
    <xdr:pic>
      <xdr:nvPicPr>
        <xdr:cNvPr id="3011098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5853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282</xdr:row>
      <xdr:rowOff>47625</xdr:rowOff>
    </xdr:from>
    <xdr:to>
      <xdr:col>23</xdr:col>
      <xdr:colOff>219075</xdr:colOff>
      <xdr:row>282</xdr:row>
      <xdr:rowOff>123825</xdr:rowOff>
    </xdr:to>
    <xdr:pic>
      <xdr:nvPicPr>
        <xdr:cNvPr id="3011099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5853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282</xdr:row>
      <xdr:rowOff>47625</xdr:rowOff>
    </xdr:from>
    <xdr:to>
      <xdr:col>23</xdr:col>
      <xdr:colOff>314325</xdr:colOff>
      <xdr:row>282</xdr:row>
      <xdr:rowOff>123825</xdr:rowOff>
    </xdr:to>
    <xdr:pic>
      <xdr:nvPicPr>
        <xdr:cNvPr id="3011100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5853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282</xdr:row>
      <xdr:rowOff>47625</xdr:rowOff>
    </xdr:from>
    <xdr:to>
      <xdr:col>23</xdr:col>
      <xdr:colOff>419100</xdr:colOff>
      <xdr:row>282</xdr:row>
      <xdr:rowOff>123825</xdr:rowOff>
    </xdr:to>
    <xdr:pic>
      <xdr:nvPicPr>
        <xdr:cNvPr id="3011101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5853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282</xdr:row>
      <xdr:rowOff>47625</xdr:rowOff>
    </xdr:from>
    <xdr:to>
      <xdr:col>23</xdr:col>
      <xdr:colOff>523875</xdr:colOff>
      <xdr:row>282</xdr:row>
      <xdr:rowOff>123825</xdr:rowOff>
    </xdr:to>
    <xdr:pic>
      <xdr:nvPicPr>
        <xdr:cNvPr id="3011102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5853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282</xdr:row>
      <xdr:rowOff>47625</xdr:rowOff>
    </xdr:from>
    <xdr:to>
      <xdr:col>24</xdr:col>
      <xdr:colOff>9525</xdr:colOff>
      <xdr:row>282</xdr:row>
      <xdr:rowOff>123825</xdr:rowOff>
    </xdr:to>
    <xdr:pic>
      <xdr:nvPicPr>
        <xdr:cNvPr id="3011103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5853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287</xdr:row>
      <xdr:rowOff>47625</xdr:rowOff>
    </xdr:from>
    <xdr:to>
      <xdr:col>23</xdr:col>
      <xdr:colOff>114300</xdr:colOff>
      <xdr:row>287</xdr:row>
      <xdr:rowOff>123825</xdr:rowOff>
    </xdr:to>
    <xdr:pic>
      <xdr:nvPicPr>
        <xdr:cNvPr id="3011104" name="Рисунок 4514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6662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287</xdr:row>
      <xdr:rowOff>47625</xdr:rowOff>
    </xdr:from>
    <xdr:to>
      <xdr:col>23</xdr:col>
      <xdr:colOff>219075</xdr:colOff>
      <xdr:row>287</xdr:row>
      <xdr:rowOff>123825</xdr:rowOff>
    </xdr:to>
    <xdr:pic>
      <xdr:nvPicPr>
        <xdr:cNvPr id="3011105" name="Рисунок 4514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6662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287</xdr:row>
      <xdr:rowOff>47625</xdr:rowOff>
    </xdr:from>
    <xdr:to>
      <xdr:col>23</xdr:col>
      <xdr:colOff>314325</xdr:colOff>
      <xdr:row>287</xdr:row>
      <xdr:rowOff>123825</xdr:rowOff>
    </xdr:to>
    <xdr:pic>
      <xdr:nvPicPr>
        <xdr:cNvPr id="3011106" name="Рисунок 4514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6662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287</xdr:row>
      <xdr:rowOff>47625</xdr:rowOff>
    </xdr:from>
    <xdr:to>
      <xdr:col>23</xdr:col>
      <xdr:colOff>419100</xdr:colOff>
      <xdr:row>287</xdr:row>
      <xdr:rowOff>123825</xdr:rowOff>
    </xdr:to>
    <xdr:pic>
      <xdr:nvPicPr>
        <xdr:cNvPr id="3011107" name="Рисунок 4514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6662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287</xdr:row>
      <xdr:rowOff>47625</xdr:rowOff>
    </xdr:from>
    <xdr:to>
      <xdr:col>23</xdr:col>
      <xdr:colOff>523875</xdr:colOff>
      <xdr:row>287</xdr:row>
      <xdr:rowOff>123825</xdr:rowOff>
    </xdr:to>
    <xdr:pic>
      <xdr:nvPicPr>
        <xdr:cNvPr id="3011108" name="Рисунок 4514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6662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284</xdr:row>
      <xdr:rowOff>47625</xdr:rowOff>
    </xdr:from>
    <xdr:to>
      <xdr:col>23</xdr:col>
      <xdr:colOff>114300</xdr:colOff>
      <xdr:row>284</xdr:row>
      <xdr:rowOff>123825</xdr:rowOff>
    </xdr:to>
    <xdr:pic>
      <xdr:nvPicPr>
        <xdr:cNvPr id="3011109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6177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284</xdr:row>
      <xdr:rowOff>47625</xdr:rowOff>
    </xdr:from>
    <xdr:to>
      <xdr:col>23</xdr:col>
      <xdr:colOff>219075</xdr:colOff>
      <xdr:row>284</xdr:row>
      <xdr:rowOff>123825</xdr:rowOff>
    </xdr:to>
    <xdr:pic>
      <xdr:nvPicPr>
        <xdr:cNvPr id="3011110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6177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284</xdr:row>
      <xdr:rowOff>47625</xdr:rowOff>
    </xdr:from>
    <xdr:to>
      <xdr:col>23</xdr:col>
      <xdr:colOff>314325</xdr:colOff>
      <xdr:row>284</xdr:row>
      <xdr:rowOff>123825</xdr:rowOff>
    </xdr:to>
    <xdr:pic>
      <xdr:nvPicPr>
        <xdr:cNvPr id="3011111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6177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284</xdr:row>
      <xdr:rowOff>47625</xdr:rowOff>
    </xdr:from>
    <xdr:to>
      <xdr:col>23</xdr:col>
      <xdr:colOff>419100</xdr:colOff>
      <xdr:row>284</xdr:row>
      <xdr:rowOff>123825</xdr:rowOff>
    </xdr:to>
    <xdr:pic>
      <xdr:nvPicPr>
        <xdr:cNvPr id="3011112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6177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284</xdr:row>
      <xdr:rowOff>47625</xdr:rowOff>
    </xdr:from>
    <xdr:to>
      <xdr:col>23</xdr:col>
      <xdr:colOff>523875</xdr:colOff>
      <xdr:row>284</xdr:row>
      <xdr:rowOff>123825</xdr:rowOff>
    </xdr:to>
    <xdr:pic>
      <xdr:nvPicPr>
        <xdr:cNvPr id="3011113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6177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284</xdr:row>
      <xdr:rowOff>47625</xdr:rowOff>
    </xdr:from>
    <xdr:to>
      <xdr:col>24</xdr:col>
      <xdr:colOff>9525</xdr:colOff>
      <xdr:row>284</xdr:row>
      <xdr:rowOff>123825</xdr:rowOff>
    </xdr:to>
    <xdr:pic>
      <xdr:nvPicPr>
        <xdr:cNvPr id="3011114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6177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288</xdr:row>
      <xdr:rowOff>47625</xdr:rowOff>
    </xdr:from>
    <xdr:to>
      <xdr:col>23</xdr:col>
      <xdr:colOff>114300</xdr:colOff>
      <xdr:row>288</xdr:row>
      <xdr:rowOff>123825</xdr:rowOff>
    </xdr:to>
    <xdr:pic>
      <xdr:nvPicPr>
        <xdr:cNvPr id="3011115" name="Рисунок 4514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6824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288</xdr:row>
      <xdr:rowOff>47625</xdr:rowOff>
    </xdr:from>
    <xdr:to>
      <xdr:col>23</xdr:col>
      <xdr:colOff>219075</xdr:colOff>
      <xdr:row>288</xdr:row>
      <xdr:rowOff>123825</xdr:rowOff>
    </xdr:to>
    <xdr:pic>
      <xdr:nvPicPr>
        <xdr:cNvPr id="3011116" name="Рисунок 4514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6824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288</xdr:row>
      <xdr:rowOff>47625</xdr:rowOff>
    </xdr:from>
    <xdr:to>
      <xdr:col>23</xdr:col>
      <xdr:colOff>314325</xdr:colOff>
      <xdr:row>288</xdr:row>
      <xdr:rowOff>123825</xdr:rowOff>
    </xdr:to>
    <xdr:pic>
      <xdr:nvPicPr>
        <xdr:cNvPr id="3011117" name="Рисунок 4514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6824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288</xdr:row>
      <xdr:rowOff>47625</xdr:rowOff>
    </xdr:from>
    <xdr:to>
      <xdr:col>23</xdr:col>
      <xdr:colOff>419100</xdr:colOff>
      <xdr:row>288</xdr:row>
      <xdr:rowOff>123825</xdr:rowOff>
    </xdr:to>
    <xdr:pic>
      <xdr:nvPicPr>
        <xdr:cNvPr id="3011118" name="Рисунок 4514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6824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288</xdr:row>
      <xdr:rowOff>47625</xdr:rowOff>
    </xdr:from>
    <xdr:to>
      <xdr:col>23</xdr:col>
      <xdr:colOff>523875</xdr:colOff>
      <xdr:row>288</xdr:row>
      <xdr:rowOff>123825</xdr:rowOff>
    </xdr:to>
    <xdr:pic>
      <xdr:nvPicPr>
        <xdr:cNvPr id="3011119" name="Рисунок 4514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6824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291</xdr:row>
      <xdr:rowOff>47625</xdr:rowOff>
    </xdr:from>
    <xdr:to>
      <xdr:col>23</xdr:col>
      <xdr:colOff>114300</xdr:colOff>
      <xdr:row>291</xdr:row>
      <xdr:rowOff>123825</xdr:rowOff>
    </xdr:to>
    <xdr:pic>
      <xdr:nvPicPr>
        <xdr:cNvPr id="3011120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7310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291</xdr:row>
      <xdr:rowOff>47625</xdr:rowOff>
    </xdr:from>
    <xdr:to>
      <xdr:col>23</xdr:col>
      <xdr:colOff>219075</xdr:colOff>
      <xdr:row>291</xdr:row>
      <xdr:rowOff>123825</xdr:rowOff>
    </xdr:to>
    <xdr:pic>
      <xdr:nvPicPr>
        <xdr:cNvPr id="3011121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7310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291</xdr:row>
      <xdr:rowOff>47625</xdr:rowOff>
    </xdr:from>
    <xdr:to>
      <xdr:col>23</xdr:col>
      <xdr:colOff>314325</xdr:colOff>
      <xdr:row>291</xdr:row>
      <xdr:rowOff>123825</xdr:rowOff>
    </xdr:to>
    <xdr:pic>
      <xdr:nvPicPr>
        <xdr:cNvPr id="3011122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7310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291</xdr:row>
      <xdr:rowOff>47625</xdr:rowOff>
    </xdr:from>
    <xdr:to>
      <xdr:col>23</xdr:col>
      <xdr:colOff>419100</xdr:colOff>
      <xdr:row>291</xdr:row>
      <xdr:rowOff>123825</xdr:rowOff>
    </xdr:to>
    <xdr:pic>
      <xdr:nvPicPr>
        <xdr:cNvPr id="3011123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7310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291</xdr:row>
      <xdr:rowOff>47625</xdr:rowOff>
    </xdr:from>
    <xdr:to>
      <xdr:col>23</xdr:col>
      <xdr:colOff>523875</xdr:colOff>
      <xdr:row>291</xdr:row>
      <xdr:rowOff>123825</xdr:rowOff>
    </xdr:to>
    <xdr:pic>
      <xdr:nvPicPr>
        <xdr:cNvPr id="3011124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7310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292</xdr:row>
      <xdr:rowOff>47625</xdr:rowOff>
    </xdr:from>
    <xdr:to>
      <xdr:col>23</xdr:col>
      <xdr:colOff>114300</xdr:colOff>
      <xdr:row>292</xdr:row>
      <xdr:rowOff>123825</xdr:rowOff>
    </xdr:to>
    <xdr:pic>
      <xdr:nvPicPr>
        <xdr:cNvPr id="3011125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7472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292</xdr:row>
      <xdr:rowOff>47625</xdr:rowOff>
    </xdr:from>
    <xdr:to>
      <xdr:col>23</xdr:col>
      <xdr:colOff>219075</xdr:colOff>
      <xdr:row>292</xdr:row>
      <xdr:rowOff>123825</xdr:rowOff>
    </xdr:to>
    <xdr:pic>
      <xdr:nvPicPr>
        <xdr:cNvPr id="3011126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7472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292</xdr:row>
      <xdr:rowOff>47625</xdr:rowOff>
    </xdr:from>
    <xdr:to>
      <xdr:col>23</xdr:col>
      <xdr:colOff>314325</xdr:colOff>
      <xdr:row>292</xdr:row>
      <xdr:rowOff>123825</xdr:rowOff>
    </xdr:to>
    <xdr:pic>
      <xdr:nvPicPr>
        <xdr:cNvPr id="3011127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7472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292</xdr:row>
      <xdr:rowOff>47625</xdr:rowOff>
    </xdr:from>
    <xdr:to>
      <xdr:col>23</xdr:col>
      <xdr:colOff>419100</xdr:colOff>
      <xdr:row>292</xdr:row>
      <xdr:rowOff>123825</xdr:rowOff>
    </xdr:to>
    <xdr:pic>
      <xdr:nvPicPr>
        <xdr:cNvPr id="3011128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7472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292</xdr:row>
      <xdr:rowOff>47625</xdr:rowOff>
    </xdr:from>
    <xdr:to>
      <xdr:col>23</xdr:col>
      <xdr:colOff>523875</xdr:colOff>
      <xdr:row>292</xdr:row>
      <xdr:rowOff>123825</xdr:rowOff>
    </xdr:to>
    <xdr:pic>
      <xdr:nvPicPr>
        <xdr:cNvPr id="3011129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7472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292</xdr:row>
      <xdr:rowOff>47625</xdr:rowOff>
    </xdr:from>
    <xdr:to>
      <xdr:col>24</xdr:col>
      <xdr:colOff>9525</xdr:colOff>
      <xdr:row>292</xdr:row>
      <xdr:rowOff>123825</xdr:rowOff>
    </xdr:to>
    <xdr:pic>
      <xdr:nvPicPr>
        <xdr:cNvPr id="3011130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7472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294</xdr:row>
      <xdr:rowOff>47625</xdr:rowOff>
    </xdr:from>
    <xdr:to>
      <xdr:col>23</xdr:col>
      <xdr:colOff>114300</xdr:colOff>
      <xdr:row>294</xdr:row>
      <xdr:rowOff>123825</xdr:rowOff>
    </xdr:to>
    <xdr:pic>
      <xdr:nvPicPr>
        <xdr:cNvPr id="3011131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7796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294</xdr:row>
      <xdr:rowOff>47625</xdr:rowOff>
    </xdr:from>
    <xdr:to>
      <xdr:col>23</xdr:col>
      <xdr:colOff>219075</xdr:colOff>
      <xdr:row>294</xdr:row>
      <xdr:rowOff>123825</xdr:rowOff>
    </xdr:to>
    <xdr:pic>
      <xdr:nvPicPr>
        <xdr:cNvPr id="3011132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7796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294</xdr:row>
      <xdr:rowOff>47625</xdr:rowOff>
    </xdr:from>
    <xdr:to>
      <xdr:col>23</xdr:col>
      <xdr:colOff>314325</xdr:colOff>
      <xdr:row>294</xdr:row>
      <xdr:rowOff>123825</xdr:rowOff>
    </xdr:to>
    <xdr:pic>
      <xdr:nvPicPr>
        <xdr:cNvPr id="3011133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7796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294</xdr:row>
      <xdr:rowOff>47625</xdr:rowOff>
    </xdr:from>
    <xdr:to>
      <xdr:col>23</xdr:col>
      <xdr:colOff>419100</xdr:colOff>
      <xdr:row>294</xdr:row>
      <xdr:rowOff>123825</xdr:rowOff>
    </xdr:to>
    <xdr:pic>
      <xdr:nvPicPr>
        <xdr:cNvPr id="3011134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7796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294</xdr:row>
      <xdr:rowOff>47625</xdr:rowOff>
    </xdr:from>
    <xdr:to>
      <xdr:col>23</xdr:col>
      <xdr:colOff>523875</xdr:colOff>
      <xdr:row>294</xdr:row>
      <xdr:rowOff>123825</xdr:rowOff>
    </xdr:to>
    <xdr:pic>
      <xdr:nvPicPr>
        <xdr:cNvPr id="3011135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7796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294</xdr:row>
      <xdr:rowOff>47625</xdr:rowOff>
    </xdr:from>
    <xdr:to>
      <xdr:col>24</xdr:col>
      <xdr:colOff>9525</xdr:colOff>
      <xdr:row>294</xdr:row>
      <xdr:rowOff>123825</xdr:rowOff>
    </xdr:to>
    <xdr:pic>
      <xdr:nvPicPr>
        <xdr:cNvPr id="3011136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7796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267</xdr:row>
      <xdr:rowOff>47625</xdr:rowOff>
    </xdr:from>
    <xdr:to>
      <xdr:col>23</xdr:col>
      <xdr:colOff>114300</xdr:colOff>
      <xdr:row>267</xdr:row>
      <xdr:rowOff>123825</xdr:rowOff>
    </xdr:to>
    <xdr:pic>
      <xdr:nvPicPr>
        <xdr:cNvPr id="3011137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3424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267</xdr:row>
      <xdr:rowOff>47625</xdr:rowOff>
    </xdr:from>
    <xdr:to>
      <xdr:col>23</xdr:col>
      <xdr:colOff>219075</xdr:colOff>
      <xdr:row>267</xdr:row>
      <xdr:rowOff>123825</xdr:rowOff>
    </xdr:to>
    <xdr:pic>
      <xdr:nvPicPr>
        <xdr:cNvPr id="3011138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3424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267</xdr:row>
      <xdr:rowOff>47625</xdr:rowOff>
    </xdr:from>
    <xdr:to>
      <xdr:col>23</xdr:col>
      <xdr:colOff>314325</xdr:colOff>
      <xdr:row>267</xdr:row>
      <xdr:rowOff>123825</xdr:rowOff>
    </xdr:to>
    <xdr:pic>
      <xdr:nvPicPr>
        <xdr:cNvPr id="3011139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3424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267</xdr:row>
      <xdr:rowOff>47625</xdr:rowOff>
    </xdr:from>
    <xdr:to>
      <xdr:col>23</xdr:col>
      <xdr:colOff>419100</xdr:colOff>
      <xdr:row>267</xdr:row>
      <xdr:rowOff>123825</xdr:rowOff>
    </xdr:to>
    <xdr:pic>
      <xdr:nvPicPr>
        <xdr:cNvPr id="3011140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3424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267</xdr:row>
      <xdr:rowOff>47625</xdr:rowOff>
    </xdr:from>
    <xdr:to>
      <xdr:col>23</xdr:col>
      <xdr:colOff>523875</xdr:colOff>
      <xdr:row>267</xdr:row>
      <xdr:rowOff>123825</xdr:rowOff>
    </xdr:to>
    <xdr:pic>
      <xdr:nvPicPr>
        <xdr:cNvPr id="3011141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3424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267</xdr:row>
      <xdr:rowOff>47625</xdr:rowOff>
    </xdr:from>
    <xdr:to>
      <xdr:col>24</xdr:col>
      <xdr:colOff>9525</xdr:colOff>
      <xdr:row>267</xdr:row>
      <xdr:rowOff>123825</xdr:rowOff>
    </xdr:to>
    <xdr:pic>
      <xdr:nvPicPr>
        <xdr:cNvPr id="3011142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3424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239</xdr:row>
      <xdr:rowOff>47625</xdr:rowOff>
    </xdr:from>
    <xdr:to>
      <xdr:col>23</xdr:col>
      <xdr:colOff>114300</xdr:colOff>
      <xdr:row>239</xdr:row>
      <xdr:rowOff>123825</xdr:rowOff>
    </xdr:to>
    <xdr:pic>
      <xdr:nvPicPr>
        <xdr:cNvPr id="3011143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8890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239</xdr:row>
      <xdr:rowOff>47625</xdr:rowOff>
    </xdr:from>
    <xdr:to>
      <xdr:col>23</xdr:col>
      <xdr:colOff>219075</xdr:colOff>
      <xdr:row>239</xdr:row>
      <xdr:rowOff>123825</xdr:rowOff>
    </xdr:to>
    <xdr:pic>
      <xdr:nvPicPr>
        <xdr:cNvPr id="3011144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8890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264</xdr:row>
      <xdr:rowOff>47625</xdr:rowOff>
    </xdr:from>
    <xdr:to>
      <xdr:col>23</xdr:col>
      <xdr:colOff>114300</xdr:colOff>
      <xdr:row>264</xdr:row>
      <xdr:rowOff>123825</xdr:rowOff>
    </xdr:to>
    <xdr:pic>
      <xdr:nvPicPr>
        <xdr:cNvPr id="3011145" name="Рисунок 45138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293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264</xdr:row>
      <xdr:rowOff>47625</xdr:rowOff>
    </xdr:from>
    <xdr:to>
      <xdr:col>23</xdr:col>
      <xdr:colOff>219075</xdr:colOff>
      <xdr:row>264</xdr:row>
      <xdr:rowOff>123825</xdr:rowOff>
    </xdr:to>
    <xdr:pic>
      <xdr:nvPicPr>
        <xdr:cNvPr id="3011146" name="Рисунок 45139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293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264</xdr:row>
      <xdr:rowOff>47625</xdr:rowOff>
    </xdr:from>
    <xdr:to>
      <xdr:col>23</xdr:col>
      <xdr:colOff>314325</xdr:colOff>
      <xdr:row>264</xdr:row>
      <xdr:rowOff>123825</xdr:rowOff>
    </xdr:to>
    <xdr:pic>
      <xdr:nvPicPr>
        <xdr:cNvPr id="3011147" name="Рисунок 45139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293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264</xdr:row>
      <xdr:rowOff>47625</xdr:rowOff>
    </xdr:from>
    <xdr:to>
      <xdr:col>23</xdr:col>
      <xdr:colOff>419100</xdr:colOff>
      <xdr:row>264</xdr:row>
      <xdr:rowOff>123825</xdr:rowOff>
    </xdr:to>
    <xdr:pic>
      <xdr:nvPicPr>
        <xdr:cNvPr id="3011148" name="Рисунок 45139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293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264</xdr:row>
      <xdr:rowOff>47625</xdr:rowOff>
    </xdr:from>
    <xdr:to>
      <xdr:col>23</xdr:col>
      <xdr:colOff>523875</xdr:colOff>
      <xdr:row>264</xdr:row>
      <xdr:rowOff>123825</xdr:rowOff>
    </xdr:to>
    <xdr:pic>
      <xdr:nvPicPr>
        <xdr:cNvPr id="3011149" name="Рисунок 45139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293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264</xdr:row>
      <xdr:rowOff>47625</xdr:rowOff>
    </xdr:from>
    <xdr:to>
      <xdr:col>24</xdr:col>
      <xdr:colOff>9525</xdr:colOff>
      <xdr:row>264</xdr:row>
      <xdr:rowOff>123825</xdr:rowOff>
    </xdr:to>
    <xdr:pic>
      <xdr:nvPicPr>
        <xdr:cNvPr id="3011150" name="Рисунок 45139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293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102</xdr:row>
      <xdr:rowOff>47625</xdr:rowOff>
    </xdr:from>
    <xdr:to>
      <xdr:col>23</xdr:col>
      <xdr:colOff>114300</xdr:colOff>
      <xdr:row>102</xdr:row>
      <xdr:rowOff>123825</xdr:rowOff>
    </xdr:to>
    <xdr:pic>
      <xdr:nvPicPr>
        <xdr:cNvPr id="3011151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706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102</xdr:row>
      <xdr:rowOff>47625</xdr:rowOff>
    </xdr:from>
    <xdr:to>
      <xdr:col>23</xdr:col>
      <xdr:colOff>219075</xdr:colOff>
      <xdr:row>102</xdr:row>
      <xdr:rowOff>123825</xdr:rowOff>
    </xdr:to>
    <xdr:pic>
      <xdr:nvPicPr>
        <xdr:cNvPr id="3011152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6706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102</xdr:row>
      <xdr:rowOff>47625</xdr:rowOff>
    </xdr:from>
    <xdr:to>
      <xdr:col>23</xdr:col>
      <xdr:colOff>314325</xdr:colOff>
      <xdr:row>102</xdr:row>
      <xdr:rowOff>123825</xdr:rowOff>
    </xdr:to>
    <xdr:pic>
      <xdr:nvPicPr>
        <xdr:cNvPr id="3011153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6706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102</xdr:row>
      <xdr:rowOff>47625</xdr:rowOff>
    </xdr:from>
    <xdr:to>
      <xdr:col>23</xdr:col>
      <xdr:colOff>419100</xdr:colOff>
      <xdr:row>102</xdr:row>
      <xdr:rowOff>123825</xdr:rowOff>
    </xdr:to>
    <xdr:pic>
      <xdr:nvPicPr>
        <xdr:cNvPr id="3011154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6706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102</xdr:row>
      <xdr:rowOff>47625</xdr:rowOff>
    </xdr:from>
    <xdr:to>
      <xdr:col>23</xdr:col>
      <xdr:colOff>523875</xdr:colOff>
      <xdr:row>102</xdr:row>
      <xdr:rowOff>123825</xdr:rowOff>
    </xdr:to>
    <xdr:pic>
      <xdr:nvPicPr>
        <xdr:cNvPr id="3011155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6706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102</xdr:row>
      <xdr:rowOff>47625</xdr:rowOff>
    </xdr:from>
    <xdr:to>
      <xdr:col>24</xdr:col>
      <xdr:colOff>9525</xdr:colOff>
      <xdr:row>102</xdr:row>
      <xdr:rowOff>123825</xdr:rowOff>
    </xdr:to>
    <xdr:pic>
      <xdr:nvPicPr>
        <xdr:cNvPr id="3011156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6706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103</xdr:row>
      <xdr:rowOff>47625</xdr:rowOff>
    </xdr:from>
    <xdr:to>
      <xdr:col>23</xdr:col>
      <xdr:colOff>114300</xdr:colOff>
      <xdr:row>103</xdr:row>
      <xdr:rowOff>123825</xdr:rowOff>
    </xdr:to>
    <xdr:pic>
      <xdr:nvPicPr>
        <xdr:cNvPr id="3011157" name="Рисунок 44986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868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103</xdr:row>
      <xdr:rowOff>47625</xdr:rowOff>
    </xdr:from>
    <xdr:to>
      <xdr:col>23</xdr:col>
      <xdr:colOff>114300</xdr:colOff>
      <xdr:row>103</xdr:row>
      <xdr:rowOff>123825</xdr:rowOff>
    </xdr:to>
    <xdr:pic>
      <xdr:nvPicPr>
        <xdr:cNvPr id="3011158" name="Рисунок 44985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868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103</xdr:row>
      <xdr:rowOff>47625</xdr:rowOff>
    </xdr:from>
    <xdr:to>
      <xdr:col>23</xdr:col>
      <xdr:colOff>114300</xdr:colOff>
      <xdr:row>103</xdr:row>
      <xdr:rowOff>123825</xdr:rowOff>
    </xdr:to>
    <xdr:pic>
      <xdr:nvPicPr>
        <xdr:cNvPr id="3011159" name="Рисунок 44985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16868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103</xdr:row>
      <xdr:rowOff>47625</xdr:rowOff>
    </xdr:from>
    <xdr:to>
      <xdr:col>23</xdr:col>
      <xdr:colOff>219075</xdr:colOff>
      <xdr:row>103</xdr:row>
      <xdr:rowOff>123825</xdr:rowOff>
    </xdr:to>
    <xdr:pic>
      <xdr:nvPicPr>
        <xdr:cNvPr id="3011160" name="Рисунок 44985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16868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103</xdr:row>
      <xdr:rowOff>47625</xdr:rowOff>
    </xdr:from>
    <xdr:to>
      <xdr:col>23</xdr:col>
      <xdr:colOff>314325</xdr:colOff>
      <xdr:row>103</xdr:row>
      <xdr:rowOff>123825</xdr:rowOff>
    </xdr:to>
    <xdr:pic>
      <xdr:nvPicPr>
        <xdr:cNvPr id="3011161" name="Рисунок 44985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6868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103</xdr:row>
      <xdr:rowOff>47625</xdr:rowOff>
    </xdr:from>
    <xdr:to>
      <xdr:col>23</xdr:col>
      <xdr:colOff>419100</xdr:colOff>
      <xdr:row>103</xdr:row>
      <xdr:rowOff>123825</xdr:rowOff>
    </xdr:to>
    <xdr:pic>
      <xdr:nvPicPr>
        <xdr:cNvPr id="3011162" name="Рисунок 44986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6868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103</xdr:row>
      <xdr:rowOff>47625</xdr:rowOff>
    </xdr:from>
    <xdr:to>
      <xdr:col>23</xdr:col>
      <xdr:colOff>523875</xdr:colOff>
      <xdr:row>103</xdr:row>
      <xdr:rowOff>123825</xdr:rowOff>
    </xdr:to>
    <xdr:pic>
      <xdr:nvPicPr>
        <xdr:cNvPr id="3011163" name="Рисунок 44986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16868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103</xdr:row>
      <xdr:rowOff>47625</xdr:rowOff>
    </xdr:from>
    <xdr:to>
      <xdr:col>24</xdr:col>
      <xdr:colOff>9525</xdr:colOff>
      <xdr:row>103</xdr:row>
      <xdr:rowOff>123825</xdr:rowOff>
    </xdr:to>
    <xdr:pic>
      <xdr:nvPicPr>
        <xdr:cNvPr id="3011164" name="Рисунок 44986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16868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252</xdr:row>
      <xdr:rowOff>47625</xdr:rowOff>
    </xdr:from>
    <xdr:to>
      <xdr:col>23</xdr:col>
      <xdr:colOff>114300</xdr:colOff>
      <xdr:row>252</xdr:row>
      <xdr:rowOff>123825</xdr:rowOff>
    </xdr:to>
    <xdr:pic>
      <xdr:nvPicPr>
        <xdr:cNvPr id="3011165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409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252</xdr:row>
      <xdr:rowOff>47625</xdr:rowOff>
    </xdr:from>
    <xdr:to>
      <xdr:col>23</xdr:col>
      <xdr:colOff>219075</xdr:colOff>
      <xdr:row>252</xdr:row>
      <xdr:rowOff>123825</xdr:rowOff>
    </xdr:to>
    <xdr:pic>
      <xdr:nvPicPr>
        <xdr:cNvPr id="3011166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409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252</xdr:row>
      <xdr:rowOff>47625</xdr:rowOff>
    </xdr:from>
    <xdr:to>
      <xdr:col>23</xdr:col>
      <xdr:colOff>314325</xdr:colOff>
      <xdr:row>252</xdr:row>
      <xdr:rowOff>123825</xdr:rowOff>
    </xdr:to>
    <xdr:pic>
      <xdr:nvPicPr>
        <xdr:cNvPr id="3011167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409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252</xdr:row>
      <xdr:rowOff>47625</xdr:rowOff>
    </xdr:from>
    <xdr:to>
      <xdr:col>23</xdr:col>
      <xdr:colOff>419100</xdr:colOff>
      <xdr:row>252</xdr:row>
      <xdr:rowOff>123825</xdr:rowOff>
    </xdr:to>
    <xdr:pic>
      <xdr:nvPicPr>
        <xdr:cNvPr id="3011168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409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252</xdr:row>
      <xdr:rowOff>47625</xdr:rowOff>
    </xdr:from>
    <xdr:to>
      <xdr:col>23</xdr:col>
      <xdr:colOff>523875</xdr:colOff>
      <xdr:row>252</xdr:row>
      <xdr:rowOff>123825</xdr:rowOff>
    </xdr:to>
    <xdr:pic>
      <xdr:nvPicPr>
        <xdr:cNvPr id="3011169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409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252</xdr:row>
      <xdr:rowOff>47625</xdr:rowOff>
    </xdr:from>
    <xdr:to>
      <xdr:col>24</xdr:col>
      <xdr:colOff>9525</xdr:colOff>
      <xdr:row>252</xdr:row>
      <xdr:rowOff>123825</xdr:rowOff>
    </xdr:to>
    <xdr:pic>
      <xdr:nvPicPr>
        <xdr:cNvPr id="3011170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409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306</xdr:row>
      <xdr:rowOff>47625</xdr:rowOff>
    </xdr:from>
    <xdr:to>
      <xdr:col>23</xdr:col>
      <xdr:colOff>114300</xdr:colOff>
      <xdr:row>306</xdr:row>
      <xdr:rowOff>123825</xdr:rowOff>
    </xdr:to>
    <xdr:pic>
      <xdr:nvPicPr>
        <xdr:cNvPr id="3011171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057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306</xdr:row>
      <xdr:rowOff>47625</xdr:rowOff>
    </xdr:from>
    <xdr:to>
      <xdr:col>23</xdr:col>
      <xdr:colOff>219075</xdr:colOff>
      <xdr:row>306</xdr:row>
      <xdr:rowOff>123825</xdr:rowOff>
    </xdr:to>
    <xdr:pic>
      <xdr:nvPicPr>
        <xdr:cNvPr id="3011172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057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306</xdr:row>
      <xdr:rowOff>47625</xdr:rowOff>
    </xdr:from>
    <xdr:to>
      <xdr:col>23</xdr:col>
      <xdr:colOff>314325</xdr:colOff>
      <xdr:row>306</xdr:row>
      <xdr:rowOff>123825</xdr:rowOff>
    </xdr:to>
    <xdr:pic>
      <xdr:nvPicPr>
        <xdr:cNvPr id="3011173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057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306</xdr:row>
      <xdr:rowOff>47625</xdr:rowOff>
    </xdr:from>
    <xdr:to>
      <xdr:col>23</xdr:col>
      <xdr:colOff>419100</xdr:colOff>
      <xdr:row>306</xdr:row>
      <xdr:rowOff>123825</xdr:rowOff>
    </xdr:to>
    <xdr:pic>
      <xdr:nvPicPr>
        <xdr:cNvPr id="3011174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057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306</xdr:row>
      <xdr:rowOff>47625</xdr:rowOff>
    </xdr:from>
    <xdr:to>
      <xdr:col>23</xdr:col>
      <xdr:colOff>523875</xdr:colOff>
      <xdr:row>306</xdr:row>
      <xdr:rowOff>123825</xdr:rowOff>
    </xdr:to>
    <xdr:pic>
      <xdr:nvPicPr>
        <xdr:cNvPr id="3011175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057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306</xdr:row>
      <xdr:rowOff>47625</xdr:rowOff>
    </xdr:from>
    <xdr:to>
      <xdr:col>24</xdr:col>
      <xdr:colOff>9525</xdr:colOff>
      <xdr:row>306</xdr:row>
      <xdr:rowOff>123825</xdr:rowOff>
    </xdr:to>
    <xdr:pic>
      <xdr:nvPicPr>
        <xdr:cNvPr id="3011176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057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307</xdr:row>
      <xdr:rowOff>47625</xdr:rowOff>
    </xdr:from>
    <xdr:to>
      <xdr:col>23</xdr:col>
      <xdr:colOff>114300</xdr:colOff>
      <xdr:row>307</xdr:row>
      <xdr:rowOff>123825</xdr:rowOff>
    </xdr:to>
    <xdr:pic>
      <xdr:nvPicPr>
        <xdr:cNvPr id="3011177" name="Рисунок 4514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307</xdr:row>
      <xdr:rowOff>47625</xdr:rowOff>
    </xdr:from>
    <xdr:to>
      <xdr:col>23</xdr:col>
      <xdr:colOff>219075</xdr:colOff>
      <xdr:row>307</xdr:row>
      <xdr:rowOff>123825</xdr:rowOff>
    </xdr:to>
    <xdr:pic>
      <xdr:nvPicPr>
        <xdr:cNvPr id="3011178" name="Рисунок 4514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307</xdr:row>
      <xdr:rowOff>47625</xdr:rowOff>
    </xdr:from>
    <xdr:to>
      <xdr:col>23</xdr:col>
      <xdr:colOff>314325</xdr:colOff>
      <xdr:row>307</xdr:row>
      <xdr:rowOff>123825</xdr:rowOff>
    </xdr:to>
    <xdr:pic>
      <xdr:nvPicPr>
        <xdr:cNvPr id="3011179" name="Рисунок 4514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307</xdr:row>
      <xdr:rowOff>47625</xdr:rowOff>
    </xdr:from>
    <xdr:to>
      <xdr:col>23</xdr:col>
      <xdr:colOff>419100</xdr:colOff>
      <xdr:row>307</xdr:row>
      <xdr:rowOff>123825</xdr:rowOff>
    </xdr:to>
    <xdr:pic>
      <xdr:nvPicPr>
        <xdr:cNvPr id="3011180" name="Рисунок 4514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307</xdr:row>
      <xdr:rowOff>47625</xdr:rowOff>
    </xdr:from>
    <xdr:to>
      <xdr:col>23</xdr:col>
      <xdr:colOff>523875</xdr:colOff>
      <xdr:row>307</xdr:row>
      <xdr:rowOff>123825</xdr:rowOff>
    </xdr:to>
    <xdr:pic>
      <xdr:nvPicPr>
        <xdr:cNvPr id="3011181" name="Рисунок 4514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309</xdr:row>
      <xdr:rowOff>47625</xdr:rowOff>
    </xdr:from>
    <xdr:to>
      <xdr:col>23</xdr:col>
      <xdr:colOff>114300</xdr:colOff>
      <xdr:row>309</xdr:row>
      <xdr:rowOff>123825</xdr:rowOff>
    </xdr:to>
    <xdr:pic>
      <xdr:nvPicPr>
        <xdr:cNvPr id="3011182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309</xdr:row>
      <xdr:rowOff>47625</xdr:rowOff>
    </xdr:from>
    <xdr:to>
      <xdr:col>23</xdr:col>
      <xdr:colOff>219075</xdr:colOff>
      <xdr:row>309</xdr:row>
      <xdr:rowOff>123825</xdr:rowOff>
    </xdr:to>
    <xdr:pic>
      <xdr:nvPicPr>
        <xdr:cNvPr id="3011183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309</xdr:row>
      <xdr:rowOff>47625</xdr:rowOff>
    </xdr:from>
    <xdr:to>
      <xdr:col>23</xdr:col>
      <xdr:colOff>314325</xdr:colOff>
      <xdr:row>309</xdr:row>
      <xdr:rowOff>123825</xdr:rowOff>
    </xdr:to>
    <xdr:pic>
      <xdr:nvPicPr>
        <xdr:cNvPr id="3011184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309</xdr:row>
      <xdr:rowOff>47625</xdr:rowOff>
    </xdr:from>
    <xdr:to>
      <xdr:col>23</xdr:col>
      <xdr:colOff>419100</xdr:colOff>
      <xdr:row>309</xdr:row>
      <xdr:rowOff>123825</xdr:rowOff>
    </xdr:to>
    <xdr:pic>
      <xdr:nvPicPr>
        <xdr:cNvPr id="3011185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309</xdr:row>
      <xdr:rowOff>47625</xdr:rowOff>
    </xdr:from>
    <xdr:to>
      <xdr:col>23</xdr:col>
      <xdr:colOff>523875</xdr:colOff>
      <xdr:row>309</xdr:row>
      <xdr:rowOff>123825</xdr:rowOff>
    </xdr:to>
    <xdr:pic>
      <xdr:nvPicPr>
        <xdr:cNvPr id="3011186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310</xdr:row>
      <xdr:rowOff>47625</xdr:rowOff>
    </xdr:from>
    <xdr:to>
      <xdr:col>23</xdr:col>
      <xdr:colOff>114300</xdr:colOff>
      <xdr:row>310</xdr:row>
      <xdr:rowOff>123825</xdr:rowOff>
    </xdr:to>
    <xdr:pic>
      <xdr:nvPicPr>
        <xdr:cNvPr id="3011187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310</xdr:row>
      <xdr:rowOff>47625</xdr:rowOff>
    </xdr:from>
    <xdr:to>
      <xdr:col>23</xdr:col>
      <xdr:colOff>219075</xdr:colOff>
      <xdr:row>310</xdr:row>
      <xdr:rowOff>123825</xdr:rowOff>
    </xdr:to>
    <xdr:pic>
      <xdr:nvPicPr>
        <xdr:cNvPr id="3011188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310</xdr:row>
      <xdr:rowOff>47625</xdr:rowOff>
    </xdr:from>
    <xdr:to>
      <xdr:col>23</xdr:col>
      <xdr:colOff>314325</xdr:colOff>
      <xdr:row>310</xdr:row>
      <xdr:rowOff>123825</xdr:rowOff>
    </xdr:to>
    <xdr:pic>
      <xdr:nvPicPr>
        <xdr:cNvPr id="3011189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310</xdr:row>
      <xdr:rowOff>47625</xdr:rowOff>
    </xdr:from>
    <xdr:to>
      <xdr:col>23</xdr:col>
      <xdr:colOff>419100</xdr:colOff>
      <xdr:row>310</xdr:row>
      <xdr:rowOff>123825</xdr:rowOff>
    </xdr:to>
    <xdr:pic>
      <xdr:nvPicPr>
        <xdr:cNvPr id="3011190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310</xdr:row>
      <xdr:rowOff>47625</xdr:rowOff>
    </xdr:from>
    <xdr:to>
      <xdr:col>23</xdr:col>
      <xdr:colOff>523875</xdr:colOff>
      <xdr:row>310</xdr:row>
      <xdr:rowOff>123825</xdr:rowOff>
    </xdr:to>
    <xdr:pic>
      <xdr:nvPicPr>
        <xdr:cNvPr id="3011191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310</xdr:row>
      <xdr:rowOff>47625</xdr:rowOff>
    </xdr:from>
    <xdr:to>
      <xdr:col>24</xdr:col>
      <xdr:colOff>9525</xdr:colOff>
      <xdr:row>310</xdr:row>
      <xdr:rowOff>123825</xdr:rowOff>
    </xdr:to>
    <xdr:pic>
      <xdr:nvPicPr>
        <xdr:cNvPr id="3011192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311</xdr:row>
      <xdr:rowOff>47625</xdr:rowOff>
    </xdr:from>
    <xdr:to>
      <xdr:col>23</xdr:col>
      <xdr:colOff>114300</xdr:colOff>
      <xdr:row>311</xdr:row>
      <xdr:rowOff>123825</xdr:rowOff>
    </xdr:to>
    <xdr:pic>
      <xdr:nvPicPr>
        <xdr:cNvPr id="3011193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006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311</xdr:row>
      <xdr:rowOff>47625</xdr:rowOff>
    </xdr:from>
    <xdr:to>
      <xdr:col>23</xdr:col>
      <xdr:colOff>219075</xdr:colOff>
      <xdr:row>311</xdr:row>
      <xdr:rowOff>123825</xdr:rowOff>
    </xdr:to>
    <xdr:pic>
      <xdr:nvPicPr>
        <xdr:cNvPr id="3011194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006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312</xdr:row>
      <xdr:rowOff>47625</xdr:rowOff>
    </xdr:from>
    <xdr:to>
      <xdr:col>23</xdr:col>
      <xdr:colOff>114300</xdr:colOff>
      <xdr:row>312</xdr:row>
      <xdr:rowOff>123825</xdr:rowOff>
    </xdr:to>
    <xdr:pic>
      <xdr:nvPicPr>
        <xdr:cNvPr id="3011195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29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312</xdr:row>
      <xdr:rowOff>47625</xdr:rowOff>
    </xdr:from>
    <xdr:to>
      <xdr:col>23</xdr:col>
      <xdr:colOff>219075</xdr:colOff>
      <xdr:row>312</xdr:row>
      <xdr:rowOff>123825</xdr:rowOff>
    </xdr:to>
    <xdr:pic>
      <xdr:nvPicPr>
        <xdr:cNvPr id="3011196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29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313</xdr:row>
      <xdr:rowOff>47625</xdr:rowOff>
    </xdr:from>
    <xdr:to>
      <xdr:col>23</xdr:col>
      <xdr:colOff>114300</xdr:colOff>
      <xdr:row>313</xdr:row>
      <xdr:rowOff>123825</xdr:rowOff>
    </xdr:to>
    <xdr:pic>
      <xdr:nvPicPr>
        <xdr:cNvPr id="3011197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578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313</xdr:row>
      <xdr:rowOff>47625</xdr:rowOff>
    </xdr:from>
    <xdr:to>
      <xdr:col>23</xdr:col>
      <xdr:colOff>219075</xdr:colOff>
      <xdr:row>313</xdr:row>
      <xdr:rowOff>123825</xdr:rowOff>
    </xdr:to>
    <xdr:pic>
      <xdr:nvPicPr>
        <xdr:cNvPr id="3011198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578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307</xdr:row>
      <xdr:rowOff>47625</xdr:rowOff>
    </xdr:from>
    <xdr:to>
      <xdr:col>23</xdr:col>
      <xdr:colOff>114300</xdr:colOff>
      <xdr:row>307</xdr:row>
      <xdr:rowOff>123825</xdr:rowOff>
    </xdr:to>
    <xdr:pic>
      <xdr:nvPicPr>
        <xdr:cNvPr id="3011199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307</xdr:row>
      <xdr:rowOff>47625</xdr:rowOff>
    </xdr:from>
    <xdr:to>
      <xdr:col>23</xdr:col>
      <xdr:colOff>219075</xdr:colOff>
      <xdr:row>307</xdr:row>
      <xdr:rowOff>123825</xdr:rowOff>
    </xdr:to>
    <xdr:pic>
      <xdr:nvPicPr>
        <xdr:cNvPr id="3011200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307</xdr:row>
      <xdr:rowOff>47625</xdr:rowOff>
    </xdr:from>
    <xdr:to>
      <xdr:col>23</xdr:col>
      <xdr:colOff>314325</xdr:colOff>
      <xdr:row>307</xdr:row>
      <xdr:rowOff>123825</xdr:rowOff>
    </xdr:to>
    <xdr:pic>
      <xdr:nvPicPr>
        <xdr:cNvPr id="3011201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307</xdr:row>
      <xdr:rowOff>47625</xdr:rowOff>
    </xdr:from>
    <xdr:to>
      <xdr:col>23</xdr:col>
      <xdr:colOff>419100</xdr:colOff>
      <xdr:row>307</xdr:row>
      <xdr:rowOff>123825</xdr:rowOff>
    </xdr:to>
    <xdr:pic>
      <xdr:nvPicPr>
        <xdr:cNvPr id="3011202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307</xdr:row>
      <xdr:rowOff>47625</xdr:rowOff>
    </xdr:from>
    <xdr:to>
      <xdr:col>23</xdr:col>
      <xdr:colOff>523875</xdr:colOff>
      <xdr:row>307</xdr:row>
      <xdr:rowOff>123825</xdr:rowOff>
    </xdr:to>
    <xdr:pic>
      <xdr:nvPicPr>
        <xdr:cNvPr id="3011203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307</xdr:row>
      <xdr:rowOff>47625</xdr:rowOff>
    </xdr:from>
    <xdr:to>
      <xdr:col>24</xdr:col>
      <xdr:colOff>9525</xdr:colOff>
      <xdr:row>307</xdr:row>
      <xdr:rowOff>123825</xdr:rowOff>
    </xdr:to>
    <xdr:pic>
      <xdr:nvPicPr>
        <xdr:cNvPr id="3011204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086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309</xdr:row>
      <xdr:rowOff>47625</xdr:rowOff>
    </xdr:from>
    <xdr:to>
      <xdr:col>23</xdr:col>
      <xdr:colOff>114300</xdr:colOff>
      <xdr:row>309</xdr:row>
      <xdr:rowOff>123825</xdr:rowOff>
    </xdr:to>
    <xdr:pic>
      <xdr:nvPicPr>
        <xdr:cNvPr id="3011205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309</xdr:row>
      <xdr:rowOff>47625</xdr:rowOff>
    </xdr:from>
    <xdr:to>
      <xdr:col>23</xdr:col>
      <xdr:colOff>219075</xdr:colOff>
      <xdr:row>309</xdr:row>
      <xdr:rowOff>123825</xdr:rowOff>
    </xdr:to>
    <xdr:pic>
      <xdr:nvPicPr>
        <xdr:cNvPr id="3011206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309</xdr:row>
      <xdr:rowOff>47625</xdr:rowOff>
    </xdr:from>
    <xdr:to>
      <xdr:col>23</xdr:col>
      <xdr:colOff>314325</xdr:colOff>
      <xdr:row>309</xdr:row>
      <xdr:rowOff>123825</xdr:rowOff>
    </xdr:to>
    <xdr:pic>
      <xdr:nvPicPr>
        <xdr:cNvPr id="3011207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309</xdr:row>
      <xdr:rowOff>47625</xdr:rowOff>
    </xdr:from>
    <xdr:to>
      <xdr:col>23</xdr:col>
      <xdr:colOff>419100</xdr:colOff>
      <xdr:row>309</xdr:row>
      <xdr:rowOff>123825</xdr:rowOff>
    </xdr:to>
    <xdr:pic>
      <xdr:nvPicPr>
        <xdr:cNvPr id="3011208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309</xdr:row>
      <xdr:rowOff>47625</xdr:rowOff>
    </xdr:from>
    <xdr:to>
      <xdr:col>23</xdr:col>
      <xdr:colOff>523875</xdr:colOff>
      <xdr:row>309</xdr:row>
      <xdr:rowOff>123825</xdr:rowOff>
    </xdr:to>
    <xdr:pic>
      <xdr:nvPicPr>
        <xdr:cNvPr id="3011209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309</xdr:row>
      <xdr:rowOff>47625</xdr:rowOff>
    </xdr:from>
    <xdr:to>
      <xdr:col>24</xdr:col>
      <xdr:colOff>9525</xdr:colOff>
      <xdr:row>309</xdr:row>
      <xdr:rowOff>123825</xdr:rowOff>
    </xdr:to>
    <xdr:pic>
      <xdr:nvPicPr>
        <xdr:cNvPr id="3011210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1435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310</xdr:row>
      <xdr:rowOff>47625</xdr:rowOff>
    </xdr:from>
    <xdr:to>
      <xdr:col>23</xdr:col>
      <xdr:colOff>114300</xdr:colOff>
      <xdr:row>310</xdr:row>
      <xdr:rowOff>123825</xdr:rowOff>
    </xdr:to>
    <xdr:pic>
      <xdr:nvPicPr>
        <xdr:cNvPr id="3011211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310</xdr:row>
      <xdr:rowOff>47625</xdr:rowOff>
    </xdr:from>
    <xdr:to>
      <xdr:col>23</xdr:col>
      <xdr:colOff>219075</xdr:colOff>
      <xdr:row>310</xdr:row>
      <xdr:rowOff>123825</xdr:rowOff>
    </xdr:to>
    <xdr:pic>
      <xdr:nvPicPr>
        <xdr:cNvPr id="3011212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310</xdr:row>
      <xdr:rowOff>47625</xdr:rowOff>
    </xdr:from>
    <xdr:to>
      <xdr:col>23</xdr:col>
      <xdr:colOff>314325</xdr:colOff>
      <xdr:row>310</xdr:row>
      <xdr:rowOff>123825</xdr:rowOff>
    </xdr:to>
    <xdr:pic>
      <xdr:nvPicPr>
        <xdr:cNvPr id="3011213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310</xdr:row>
      <xdr:rowOff>47625</xdr:rowOff>
    </xdr:from>
    <xdr:to>
      <xdr:col>23</xdr:col>
      <xdr:colOff>419100</xdr:colOff>
      <xdr:row>310</xdr:row>
      <xdr:rowOff>123825</xdr:rowOff>
    </xdr:to>
    <xdr:pic>
      <xdr:nvPicPr>
        <xdr:cNvPr id="3011214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310</xdr:row>
      <xdr:rowOff>47625</xdr:rowOff>
    </xdr:from>
    <xdr:to>
      <xdr:col>23</xdr:col>
      <xdr:colOff>523875</xdr:colOff>
      <xdr:row>310</xdr:row>
      <xdr:rowOff>123825</xdr:rowOff>
    </xdr:to>
    <xdr:pic>
      <xdr:nvPicPr>
        <xdr:cNvPr id="3011215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310</xdr:row>
      <xdr:rowOff>47625</xdr:rowOff>
    </xdr:from>
    <xdr:to>
      <xdr:col>24</xdr:col>
      <xdr:colOff>9525</xdr:colOff>
      <xdr:row>310</xdr:row>
      <xdr:rowOff>123825</xdr:rowOff>
    </xdr:to>
    <xdr:pic>
      <xdr:nvPicPr>
        <xdr:cNvPr id="3011216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172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311</xdr:row>
      <xdr:rowOff>47625</xdr:rowOff>
    </xdr:from>
    <xdr:to>
      <xdr:col>23</xdr:col>
      <xdr:colOff>114300</xdr:colOff>
      <xdr:row>311</xdr:row>
      <xdr:rowOff>123825</xdr:rowOff>
    </xdr:to>
    <xdr:pic>
      <xdr:nvPicPr>
        <xdr:cNvPr id="3011217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006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311</xdr:row>
      <xdr:rowOff>47625</xdr:rowOff>
    </xdr:from>
    <xdr:to>
      <xdr:col>23</xdr:col>
      <xdr:colOff>219075</xdr:colOff>
      <xdr:row>311</xdr:row>
      <xdr:rowOff>123825</xdr:rowOff>
    </xdr:to>
    <xdr:pic>
      <xdr:nvPicPr>
        <xdr:cNvPr id="3011218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006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311</xdr:row>
      <xdr:rowOff>47625</xdr:rowOff>
    </xdr:from>
    <xdr:to>
      <xdr:col>23</xdr:col>
      <xdr:colOff>314325</xdr:colOff>
      <xdr:row>311</xdr:row>
      <xdr:rowOff>123825</xdr:rowOff>
    </xdr:to>
    <xdr:pic>
      <xdr:nvPicPr>
        <xdr:cNvPr id="3011219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2006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311</xdr:row>
      <xdr:rowOff>47625</xdr:rowOff>
    </xdr:from>
    <xdr:to>
      <xdr:col>23</xdr:col>
      <xdr:colOff>419100</xdr:colOff>
      <xdr:row>311</xdr:row>
      <xdr:rowOff>123825</xdr:rowOff>
    </xdr:to>
    <xdr:pic>
      <xdr:nvPicPr>
        <xdr:cNvPr id="3011220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2006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311</xdr:row>
      <xdr:rowOff>47625</xdr:rowOff>
    </xdr:from>
    <xdr:to>
      <xdr:col>23</xdr:col>
      <xdr:colOff>523875</xdr:colOff>
      <xdr:row>311</xdr:row>
      <xdr:rowOff>123825</xdr:rowOff>
    </xdr:to>
    <xdr:pic>
      <xdr:nvPicPr>
        <xdr:cNvPr id="3011221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2006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311</xdr:row>
      <xdr:rowOff>47625</xdr:rowOff>
    </xdr:from>
    <xdr:to>
      <xdr:col>24</xdr:col>
      <xdr:colOff>9525</xdr:colOff>
      <xdr:row>311</xdr:row>
      <xdr:rowOff>123825</xdr:rowOff>
    </xdr:to>
    <xdr:pic>
      <xdr:nvPicPr>
        <xdr:cNvPr id="3011222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2006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312</xdr:row>
      <xdr:rowOff>47625</xdr:rowOff>
    </xdr:from>
    <xdr:to>
      <xdr:col>23</xdr:col>
      <xdr:colOff>114300</xdr:colOff>
      <xdr:row>312</xdr:row>
      <xdr:rowOff>123825</xdr:rowOff>
    </xdr:to>
    <xdr:pic>
      <xdr:nvPicPr>
        <xdr:cNvPr id="3011223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29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312</xdr:row>
      <xdr:rowOff>47625</xdr:rowOff>
    </xdr:from>
    <xdr:to>
      <xdr:col>23</xdr:col>
      <xdr:colOff>219075</xdr:colOff>
      <xdr:row>312</xdr:row>
      <xdr:rowOff>123825</xdr:rowOff>
    </xdr:to>
    <xdr:pic>
      <xdr:nvPicPr>
        <xdr:cNvPr id="3011224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29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312</xdr:row>
      <xdr:rowOff>47625</xdr:rowOff>
    </xdr:from>
    <xdr:to>
      <xdr:col>23</xdr:col>
      <xdr:colOff>314325</xdr:colOff>
      <xdr:row>312</xdr:row>
      <xdr:rowOff>123825</xdr:rowOff>
    </xdr:to>
    <xdr:pic>
      <xdr:nvPicPr>
        <xdr:cNvPr id="3011225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229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312</xdr:row>
      <xdr:rowOff>47625</xdr:rowOff>
    </xdr:from>
    <xdr:to>
      <xdr:col>23</xdr:col>
      <xdr:colOff>419100</xdr:colOff>
      <xdr:row>312</xdr:row>
      <xdr:rowOff>123825</xdr:rowOff>
    </xdr:to>
    <xdr:pic>
      <xdr:nvPicPr>
        <xdr:cNvPr id="3011226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229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312</xdr:row>
      <xdr:rowOff>47625</xdr:rowOff>
    </xdr:from>
    <xdr:to>
      <xdr:col>23</xdr:col>
      <xdr:colOff>523875</xdr:colOff>
      <xdr:row>312</xdr:row>
      <xdr:rowOff>123825</xdr:rowOff>
    </xdr:to>
    <xdr:pic>
      <xdr:nvPicPr>
        <xdr:cNvPr id="3011227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229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312</xdr:row>
      <xdr:rowOff>47625</xdr:rowOff>
    </xdr:from>
    <xdr:to>
      <xdr:col>24</xdr:col>
      <xdr:colOff>9525</xdr:colOff>
      <xdr:row>312</xdr:row>
      <xdr:rowOff>123825</xdr:rowOff>
    </xdr:to>
    <xdr:pic>
      <xdr:nvPicPr>
        <xdr:cNvPr id="3011228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2292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313</xdr:row>
      <xdr:rowOff>47625</xdr:rowOff>
    </xdr:from>
    <xdr:to>
      <xdr:col>23</xdr:col>
      <xdr:colOff>114300</xdr:colOff>
      <xdr:row>313</xdr:row>
      <xdr:rowOff>123825</xdr:rowOff>
    </xdr:to>
    <xdr:pic>
      <xdr:nvPicPr>
        <xdr:cNvPr id="3011229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578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313</xdr:row>
      <xdr:rowOff>47625</xdr:rowOff>
    </xdr:from>
    <xdr:to>
      <xdr:col>23</xdr:col>
      <xdr:colOff>219075</xdr:colOff>
      <xdr:row>313</xdr:row>
      <xdr:rowOff>123825</xdr:rowOff>
    </xdr:to>
    <xdr:pic>
      <xdr:nvPicPr>
        <xdr:cNvPr id="3011230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578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313</xdr:row>
      <xdr:rowOff>47625</xdr:rowOff>
    </xdr:from>
    <xdr:to>
      <xdr:col>23</xdr:col>
      <xdr:colOff>314325</xdr:colOff>
      <xdr:row>313</xdr:row>
      <xdr:rowOff>123825</xdr:rowOff>
    </xdr:to>
    <xdr:pic>
      <xdr:nvPicPr>
        <xdr:cNvPr id="3011231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2578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313</xdr:row>
      <xdr:rowOff>47625</xdr:rowOff>
    </xdr:from>
    <xdr:to>
      <xdr:col>23</xdr:col>
      <xdr:colOff>419100</xdr:colOff>
      <xdr:row>313</xdr:row>
      <xdr:rowOff>123825</xdr:rowOff>
    </xdr:to>
    <xdr:pic>
      <xdr:nvPicPr>
        <xdr:cNvPr id="3011232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2578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313</xdr:row>
      <xdr:rowOff>47625</xdr:rowOff>
    </xdr:from>
    <xdr:to>
      <xdr:col>23</xdr:col>
      <xdr:colOff>523875</xdr:colOff>
      <xdr:row>313</xdr:row>
      <xdr:rowOff>123825</xdr:rowOff>
    </xdr:to>
    <xdr:pic>
      <xdr:nvPicPr>
        <xdr:cNvPr id="3011233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2578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313</xdr:row>
      <xdr:rowOff>47625</xdr:rowOff>
    </xdr:from>
    <xdr:to>
      <xdr:col>24</xdr:col>
      <xdr:colOff>9525</xdr:colOff>
      <xdr:row>313</xdr:row>
      <xdr:rowOff>123825</xdr:rowOff>
    </xdr:to>
    <xdr:pic>
      <xdr:nvPicPr>
        <xdr:cNvPr id="3011234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2578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308</xdr:row>
      <xdr:rowOff>47625</xdr:rowOff>
    </xdr:from>
    <xdr:to>
      <xdr:col>23</xdr:col>
      <xdr:colOff>114300</xdr:colOff>
      <xdr:row>308</xdr:row>
      <xdr:rowOff>123825</xdr:rowOff>
    </xdr:to>
    <xdr:pic>
      <xdr:nvPicPr>
        <xdr:cNvPr id="3011235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308</xdr:row>
      <xdr:rowOff>47625</xdr:rowOff>
    </xdr:from>
    <xdr:to>
      <xdr:col>23</xdr:col>
      <xdr:colOff>219075</xdr:colOff>
      <xdr:row>308</xdr:row>
      <xdr:rowOff>123825</xdr:rowOff>
    </xdr:to>
    <xdr:pic>
      <xdr:nvPicPr>
        <xdr:cNvPr id="3011236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308</xdr:row>
      <xdr:rowOff>47625</xdr:rowOff>
    </xdr:from>
    <xdr:to>
      <xdr:col>23</xdr:col>
      <xdr:colOff>314325</xdr:colOff>
      <xdr:row>308</xdr:row>
      <xdr:rowOff>123825</xdr:rowOff>
    </xdr:to>
    <xdr:pic>
      <xdr:nvPicPr>
        <xdr:cNvPr id="3011237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308</xdr:row>
      <xdr:rowOff>47625</xdr:rowOff>
    </xdr:from>
    <xdr:to>
      <xdr:col>23</xdr:col>
      <xdr:colOff>419100</xdr:colOff>
      <xdr:row>308</xdr:row>
      <xdr:rowOff>123825</xdr:rowOff>
    </xdr:to>
    <xdr:pic>
      <xdr:nvPicPr>
        <xdr:cNvPr id="3011238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308</xdr:row>
      <xdr:rowOff>47625</xdr:rowOff>
    </xdr:from>
    <xdr:to>
      <xdr:col>23</xdr:col>
      <xdr:colOff>523875</xdr:colOff>
      <xdr:row>308</xdr:row>
      <xdr:rowOff>123825</xdr:rowOff>
    </xdr:to>
    <xdr:pic>
      <xdr:nvPicPr>
        <xdr:cNvPr id="3011239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308</xdr:row>
      <xdr:rowOff>47625</xdr:rowOff>
    </xdr:from>
    <xdr:to>
      <xdr:col>23</xdr:col>
      <xdr:colOff>114300</xdr:colOff>
      <xdr:row>308</xdr:row>
      <xdr:rowOff>123825</xdr:rowOff>
    </xdr:to>
    <xdr:pic>
      <xdr:nvPicPr>
        <xdr:cNvPr id="3011240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308</xdr:row>
      <xdr:rowOff>47625</xdr:rowOff>
    </xdr:from>
    <xdr:to>
      <xdr:col>23</xdr:col>
      <xdr:colOff>219075</xdr:colOff>
      <xdr:row>308</xdr:row>
      <xdr:rowOff>123825</xdr:rowOff>
    </xdr:to>
    <xdr:pic>
      <xdr:nvPicPr>
        <xdr:cNvPr id="3011241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308</xdr:row>
      <xdr:rowOff>47625</xdr:rowOff>
    </xdr:from>
    <xdr:to>
      <xdr:col>23</xdr:col>
      <xdr:colOff>314325</xdr:colOff>
      <xdr:row>308</xdr:row>
      <xdr:rowOff>123825</xdr:rowOff>
    </xdr:to>
    <xdr:pic>
      <xdr:nvPicPr>
        <xdr:cNvPr id="3011242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308</xdr:row>
      <xdr:rowOff>47625</xdr:rowOff>
    </xdr:from>
    <xdr:to>
      <xdr:col>23</xdr:col>
      <xdr:colOff>419100</xdr:colOff>
      <xdr:row>308</xdr:row>
      <xdr:rowOff>123825</xdr:rowOff>
    </xdr:to>
    <xdr:pic>
      <xdr:nvPicPr>
        <xdr:cNvPr id="3011243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308</xdr:row>
      <xdr:rowOff>47625</xdr:rowOff>
    </xdr:from>
    <xdr:to>
      <xdr:col>23</xdr:col>
      <xdr:colOff>523875</xdr:colOff>
      <xdr:row>308</xdr:row>
      <xdr:rowOff>123825</xdr:rowOff>
    </xdr:to>
    <xdr:pic>
      <xdr:nvPicPr>
        <xdr:cNvPr id="3011244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308</xdr:row>
      <xdr:rowOff>47625</xdr:rowOff>
    </xdr:from>
    <xdr:to>
      <xdr:col>24</xdr:col>
      <xdr:colOff>9525</xdr:colOff>
      <xdr:row>308</xdr:row>
      <xdr:rowOff>123825</xdr:rowOff>
    </xdr:to>
    <xdr:pic>
      <xdr:nvPicPr>
        <xdr:cNvPr id="3011245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1149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314</xdr:row>
      <xdr:rowOff>47625</xdr:rowOff>
    </xdr:from>
    <xdr:to>
      <xdr:col>23</xdr:col>
      <xdr:colOff>114300</xdr:colOff>
      <xdr:row>314</xdr:row>
      <xdr:rowOff>123825</xdr:rowOff>
    </xdr:to>
    <xdr:pic>
      <xdr:nvPicPr>
        <xdr:cNvPr id="3011246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2863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314</xdr:row>
      <xdr:rowOff>47625</xdr:rowOff>
    </xdr:from>
    <xdr:to>
      <xdr:col>23</xdr:col>
      <xdr:colOff>219075</xdr:colOff>
      <xdr:row>314</xdr:row>
      <xdr:rowOff>123825</xdr:rowOff>
    </xdr:to>
    <xdr:pic>
      <xdr:nvPicPr>
        <xdr:cNvPr id="3011247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2863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314</xdr:row>
      <xdr:rowOff>47625</xdr:rowOff>
    </xdr:from>
    <xdr:to>
      <xdr:col>23</xdr:col>
      <xdr:colOff>314325</xdr:colOff>
      <xdr:row>314</xdr:row>
      <xdr:rowOff>123825</xdr:rowOff>
    </xdr:to>
    <xdr:pic>
      <xdr:nvPicPr>
        <xdr:cNvPr id="3011248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2863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314</xdr:row>
      <xdr:rowOff>47625</xdr:rowOff>
    </xdr:from>
    <xdr:to>
      <xdr:col>23</xdr:col>
      <xdr:colOff>419100</xdr:colOff>
      <xdr:row>314</xdr:row>
      <xdr:rowOff>123825</xdr:rowOff>
    </xdr:to>
    <xdr:pic>
      <xdr:nvPicPr>
        <xdr:cNvPr id="3011249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2863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314</xdr:row>
      <xdr:rowOff>47625</xdr:rowOff>
    </xdr:from>
    <xdr:to>
      <xdr:col>23</xdr:col>
      <xdr:colOff>523875</xdr:colOff>
      <xdr:row>314</xdr:row>
      <xdr:rowOff>123825</xdr:rowOff>
    </xdr:to>
    <xdr:pic>
      <xdr:nvPicPr>
        <xdr:cNvPr id="3011250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2863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314</xdr:row>
      <xdr:rowOff>47625</xdr:rowOff>
    </xdr:from>
    <xdr:to>
      <xdr:col>24</xdr:col>
      <xdr:colOff>9525</xdr:colOff>
      <xdr:row>314</xdr:row>
      <xdr:rowOff>123825</xdr:rowOff>
    </xdr:to>
    <xdr:pic>
      <xdr:nvPicPr>
        <xdr:cNvPr id="3011251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2863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315</xdr:row>
      <xdr:rowOff>47625</xdr:rowOff>
    </xdr:from>
    <xdr:to>
      <xdr:col>23</xdr:col>
      <xdr:colOff>114300</xdr:colOff>
      <xdr:row>315</xdr:row>
      <xdr:rowOff>123825</xdr:rowOff>
    </xdr:to>
    <xdr:pic>
      <xdr:nvPicPr>
        <xdr:cNvPr id="3011252" name="Рисунок 4514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315</xdr:row>
      <xdr:rowOff>47625</xdr:rowOff>
    </xdr:from>
    <xdr:to>
      <xdr:col>23</xdr:col>
      <xdr:colOff>219075</xdr:colOff>
      <xdr:row>315</xdr:row>
      <xdr:rowOff>123825</xdr:rowOff>
    </xdr:to>
    <xdr:pic>
      <xdr:nvPicPr>
        <xdr:cNvPr id="3011253" name="Рисунок 4514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315</xdr:row>
      <xdr:rowOff>47625</xdr:rowOff>
    </xdr:from>
    <xdr:to>
      <xdr:col>23</xdr:col>
      <xdr:colOff>314325</xdr:colOff>
      <xdr:row>315</xdr:row>
      <xdr:rowOff>123825</xdr:rowOff>
    </xdr:to>
    <xdr:pic>
      <xdr:nvPicPr>
        <xdr:cNvPr id="3011254" name="Рисунок 4514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315</xdr:row>
      <xdr:rowOff>47625</xdr:rowOff>
    </xdr:from>
    <xdr:to>
      <xdr:col>23</xdr:col>
      <xdr:colOff>419100</xdr:colOff>
      <xdr:row>315</xdr:row>
      <xdr:rowOff>123825</xdr:rowOff>
    </xdr:to>
    <xdr:pic>
      <xdr:nvPicPr>
        <xdr:cNvPr id="3011255" name="Рисунок 4514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315</xdr:row>
      <xdr:rowOff>47625</xdr:rowOff>
    </xdr:from>
    <xdr:to>
      <xdr:col>23</xdr:col>
      <xdr:colOff>523875</xdr:colOff>
      <xdr:row>315</xdr:row>
      <xdr:rowOff>123825</xdr:rowOff>
    </xdr:to>
    <xdr:pic>
      <xdr:nvPicPr>
        <xdr:cNvPr id="3011256" name="Рисунок 4514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317</xdr:row>
      <xdr:rowOff>47625</xdr:rowOff>
    </xdr:from>
    <xdr:to>
      <xdr:col>23</xdr:col>
      <xdr:colOff>114300</xdr:colOff>
      <xdr:row>317</xdr:row>
      <xdr:rowOff>123825</xdr:rowOff>
    </xdr:to>
    <xdr:pic>
      <xdr:nvPicPr>
        <xdr:cNvPr id="3011257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317</xdr:row>
      <xdr:rowOff>47625</xdr:rowOff>
    </xdr:from>
    <xdr:to>
      <xdr:col>23</xdr:col>
      <xdr:colOff>219075</xdr:colOff>
      <xdr:row>317</xdr:row>
      <xdr:rowOff>123825</xdr:rowOff>
    </xdr:to>
    <xdr:pic>
      <xdr:nvPicPr>
        <xdr:cNvPr id="3011258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317</xdr:row>
      <xdr:rowOff>47625</xdr:rowOff>
    </xdr:from>
    <xdr:to>
      <xdr:col>23</xdr:col>
      <xdr:colOff>314325</xdr:colOff>
      <xdr:row>317</xdr:row>
      <xdr:rowOff>123825</xdr:rowOff>
    </xdr:to>
    <xdr:pic>
      <xdr:nvPicPr>
        <xdr:cNvPr id="3011259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317</xdr:row>
      <xdr:rowOff>47625</xdr:rowOff>
    </xdr:from>
    <xdr:to>
      <xdr:col>23</xdr:col>
      <xdr:colOff>419100</xdr:colOff>
      <xdr:row>317</xdr:row>
      <xdr:rowOff>123825</xdr:rowOff>
    </xdr:to>
    <xdr:pic>
      <xdr:nvPicPr>
        <xdr:cNvPr id="3011260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317</xdr:row>
      <xdr:rowOff>47625</xdr:rowOff>
    </xdr:from>
    <xdr:to>
      <xdr:col>23</xdr:col>
      <xdr:colOff>523875</xdr:colOff>
      <xdr:row>317</xdr:row>
      <xdr:rowOff>123825</xdr:rowOff>
    </xdr:to>
    <xdr:pic>
      <xdr:nvPicPr>
        <xdr:cNvPr id="3011261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318</xdr:row>
      <xdr:rowOff>47625</xdr:rowOff>
    </xdr:from>
    <xdr:to>
      <xdr:col>23</xdr:col>
      <xdr:colOff>114300</xdr:colOff>
      <xdr:row>318</xdr:row>
      <xdr:rowOff>123825</xdr:rowOff>
    </xdr:to>
    <xdr:pic>
      <xdr:nvPicPr>
        <xdr:cNvPr id="3011262" name="Рисунок 4514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318</xdr:row>
      <xdr:rowOff>47625</xdr:rowOff>
    </xdr:from>
    <xdr:to>
      <xdr:col>23</xdr:col>
      <xdr:colOff>219075</xdr:colOff>
      <xdr:row>318</xdr:row>
      <xdr:rowOff>123825</xdr:rowOff>
    </xdr:to>
    <xdr:pic>
      <xdr:nvPicPr>
        <xdr:cNvPr id="3011263" name="Рисунок 4514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318</xdr:row>
      <xdr:rowOff>47625</xdr:rowOff>
    </xdr:from>
    <xdr:to>
      <xdr:col>23</xdr:col>
      <xdr:colOff>314325</xdr:colOff>
      <xdr:row>318</xdr:row>
      <xdr:rowOff>123825</xdr:rowOff>
    </xdr:to>
    <xdr:pic>
      <xdr:nvPicPr>
        <xdr:cNvPr id="3011264" name="Рисунок 4514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318</xdr:row>
      <xdr:rowOff>47625</xdr:rowOff>
    </xdr:from>
    <xdr:to>
      <xdr:col>23</xdr:col>
      <xdr:colOff>419100</xdr:colOff>
      <xdr:row>318</xdr:row>
      <xdr:rowOff>123825</xdr:rowOff>
    </xdr:to>
    <xdr:pic>
      <xdr:nvPicPr>
        <xdr:cNvPr id="3011265" name="Рисунок 4514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318</xdr:row>
      <xdr:rowOff>47625</xdr:rowOff>
    </xdr:from>
    <xdr:to>
      <xdr:col>23</xdr:col>
      <xdr:colOff>523875</xdr:colOff>
      <xdr:row>318</xdr:row>
      <xdr:rowOff>123825</xdr:rowOff>
    </xdr:to>
    <xdr:pic>
      <xdr:nvPicPr>
        <xdr:cNvPr id="3011266" name="Рисунок 4514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318</xdr:row>
      <xdr:rowOff>47625</xdr:rowOff>
    </xdr:from>
    <xdr:to>
      <xdr:col>24</xdr:col>
      <xdr:colOff>9525</xdr:colOff>
      <xdr:row>318</xdr:row>
      <xdr:rowOff>123825</xdr:rowOff>
    </xdr:to>
    <xdr:pic>
      <xdr:nvPicPr>
        <xdr:cNvPr id="3011267" name="Рисунок 4514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319</xdr:row>
      <xdr:rowOff>47625</xdr:rowOff>
    </xdr:from>
    <xdr:to>
      <xdr:col>23</xdr:col>
      <xdr:colOff>114300</xdr:colOff>
      <xdr:row>319</xdr:row>
      <xdr:rowOff>123825</xdr:rowOff>
    </xdr:to>
    <xdr:pic>
      <xdr:nvPicPr>
        <xdr:cNvPr id="3011268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429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319</xdr:row>
      <xdr:rowOff>47625</xdr:rowOff>
    </xdr:from>
    <xdr:to>
      <xdr:col>23</xdr:col>
      <xdr:colOff>219075</xdr:colOff>
      <xdr:row>319</xdr:row>
      <xdr:rowOff>123825</xdr:rowOff>
    </xdr:to>
    <xdr:pic>
      <xdr:nvPicPr>
        <xdr:cNvPr id="3011269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429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320</xdr:row>
      <xdr:rowOff>47625</xdr:rowOff>
    </xdr:from>
    <xdr:to>
      <xdr:col>23</xdr:col>
      <xdr:colOff>114300</xdr:colOff>
      <xdr:row>320</xdr:row>
      <xdr:rowOff>123825</xdr:rowOff>
    </xdr:to>
    <xdr:pic>
      <xdr:nvPicPr>
        <xdr:cNvPr id="3011270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4578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320</xdr:row>
      <xdr:rowOff>47625</xdr:rowOff>
    </xdr:from>
    <xdr:to>
      <xdr:col>23</xdr:col>
      <xdr:colOff>219075</xdr:colOff>
      <xdr:row>320</xdr:row>
      <xdr:rowOff>123825</xdr:rowOff>
    </xdr:to>
    <xdr:pic>
      <xdr:nvPicPr>
        <xdr:cNvPr id="3011271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4578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321</xdr:row>
      <xdr:rowOff>47625</xdr:rowOff>
    </xdr:from>
    <xdr:to>
      <xdr:col>23</xdr:col>
      <xdr:colOff>114300</xdr:colOff>
      <xdr:row>321</xdr:row>
      <xdr:rowOff>123825</xdr:rowOff>
    </xdr:to>
    <xdr:pic>
      <xdr:nvPicPr>
        <xdr:cNvPr id="3011272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486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321</xdr:row>
      <xdr:rowOff>47625</xdr:rowOff>
    </xdr:from>
    <xdr:to>
      <xdr:col>23</xdr:col>
      <xdr:colOff>219075</xdr:colOff>
      <xdr:row>321</xdr:row>
      <xdr:rowOff>123825</xdr:rowOff>
    </xdr:to>
    <xdr:pic>
      <xdr:nvPicPr>
        <xdr:cNvPr id="3011273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486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315</xdr:row>
      <xdr:rowOff>47625</xdr:rowOff>
    </xdr:from>
    <xdr:to>
      <xdr:col>23</xdr:col>
      <xdr:colOff>114300</xdr:colOff>
      <xdr:row>315</xdr:row>
      <xdr:rowOff>123825</xdr:rowOff>
    </xdr:to>
    <xdr:pic>
      <xdr:nvPicPr>
        <xdr:cNvPr id="3011274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315</xdr:row>
      <xdr:rowOff>47625</xdr:rowOff>
    </xdr:from>
    <xdr:to>
      <xdr:col>23</xdr:col>
      <xdr:colOff>219075</xdr:colOff>
      <xdr:row>315</xdr:row>
      <xdr:rowOff>123825</xdr:rowOff>
    </xdr:to>
    <xdr:pic>
      <xdr:nvPicPr>
        <xdr:cNvPr id="3011275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315</xdr:row>
      <xdr:rowOff>47625</xdr:rowOff>
    </xdr:from>
    <xdr:to>
      <xdr:col>23</xdr:col>
      <xdr:colOff>314325</xdr:colOff>
      <xdr:row>315</xdr:row>
      <xdr:rowOff>123825</xdr:rowOff>
    </xdr:to>
    <xdr:pic>
      <xdr:nvPicPr>
        <xdr:cNvPr id="3011276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315</xdr:row>
      <xdr:rowOff>47625</xdr:rowOff>
    </xdr:from>
    <xdr:to>
      <xdr:col>23</xdr:col>
      <xdr:colOff>419100</xdr:colOff>
      <xdr:row>315</xdr:row>
      <xdr:rowOff>123825</xdr:rowOff>
    </xdr:to>
    <xdr:pic>
      <xdr:nvPicPr>
        <xdr:cNvPr id="3011277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315</xdr:row>
      <xdr:rowOff>47625</xdr:rowOff>
    </xdr:from>
    <xdr:to>
      <xdr:col>23</xdr:col>
      <xdr:colOff>523875</xdr:colOff>
      <xdr:row>315</xdr:row>
      <xdr:rowOff>123825</xdr:rowOff>
    </xdr:to>
    <xdr:pic>
      <xdr:nvPicPr>
        <xdr:cNvPr id="3011278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315</xdr:row>
      <xdr:rowOff>47625</xdr:rowOff>
    </xdr:from>
    <xdr:to>
      <xdr:col>24</xdr:col>
      <xdr:colOff>9525</xdr:colOff>
      <xdr:row>315</xdr:row>
      <xdr:rowOff>123825</xdr:rowOff>
    </xdr:to>
    <xdr:pic>
      <xdr:nvPicPr>
        <xdr:cNvPr id="3011279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3149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317</xdr:row>
      <xdr:rowOff>47625</xdr:rowOff>
    </xdr:from>
    <xdr:to>
      <xdr:col>23</xdr:col>
      <xdr:colOff>114300</xdr:colOff>
      <xdr:row>317</xdr:row>
      <xdr:rowOff>123825</xdr:rowOff>
    </xdr:to>
    <xdr:pic>
      <xdr:nvPicPr>
        <xdr:cNvPr id="3011280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317</xdr:row>
      <xdr:rowOff>47625</xdr:rowOff>
    </xdr:from>
    <xdr:to>
      <xdr:col>23</xdr:col>
      <xdr:colOff>219075</xdr:colOff>
      <xdr:row>317</xdr:row>
      <xdr:rowOff>123825</xdr:rowOff>
    </xdr:to>
    <xdr:pic>
      <xdr:nvPicPr>
        <xdr:cNvPr id="3011281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317</xdr:row>
      <xdr:rowOff>47625</xdr:rowOff>
    </xdr:from>
    <xdr:to>
      <xdr:col>23</xdr:col>
      <xdr:colOff>314325</xdr:colOff>
      <xdr:row>317</xdr:row>
      <xdr:rowOff>123825</xdr:rowOff>
    </xdr:to>
    <xdr:pic>
      <xdr:nvPicPr>
        <xdr:cNvPr id="3011282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317</xdr:row>
      <xdr:rowOff>47625</xdr:rowOff>
    </xdr:from>
    <xdr:to>
      <xdr:col>23</xdr:col>
      <xdr:colOff>419100</xdr:colOff>
      <xdr:row>317</xdr:row>
      <xdr:rowOff>123825</xdr:rowOff>
    </xdr:to>
    <xdr:pic>
      <xdr:nvPicPr>
        <xdr:cNvPr id="3011283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317</xdr:row>
      <xdr:rowOff>47625</xdr:rowOff>
    </xdr:from>
    <xdr:to>
      <xdr:col>23</xdr:col>
      <xdr:colOff>523875</xdr:colOff>
      <xdr:row>317</xdr:row>
      <xdr:rowOff>123825</xdr:rowOff>
    </xdr:to>
    <xdr:pic>
      <xdr:nvPicPr>
        <xdr:cNvPr id="3011284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317</xdr:row>
      <xdr:rowOff>47625</xdr:rowOff>
    </xdr:from>
    <xdr:to>
      <xdr:col>24</xdr:col>
      <xdr:colOff>9525</xdr:colOff>
      <xdr:row>317</xdr:row>
      <xdr:rowOff>123825</xdr:rowOff>
    </xdr:to>
    <xdr:pic>
      <xdr:nvPicPr>
        <xdr:cNvPr id="3011285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3721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318</xdr:row>
      <xdr:rowOff>47625</xdr:rowOff>
    </xdr:from>
    <xdr:to>
      <xdr:col>23</xdr:col>
      <xdr:colOff>114300</xdr:colOff>
      <xdr:row>318</xdr:row>
      <xdr:rowOff>123825</xdr:rowOff>
    </xdr:to>
    <xdr:pic>
      <xdr:nvPicPr>
        <xdr:cNvPr id="3011286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318</xdr:row>
      <xdr:rowOff>47625</xdr:rowOff>
    </xdr:from>
    <xdr:to>
      <xdr:col>23</xdr:col>
      <xdr:colOff>219075</xdr:colOff>
      <xdr:row>318</xdr:row>
      <xdr:rowOff>123825</xdr:rowOff>
    </xdr:to>
    <xdr:pic>
      <xdr:nvPicPr>
        <xdr:cNvPr id="3011287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318</xdr:row>
      <xdr:rowOff>47625</xdr:rowOff>
    </xdr:from>
    <xdr:to>
      <xdr:col>23</xdr:col>
      <xdr:colOff>314325</xdr:colOff>
      <xdr:row>318</xdr:row>
      <xdr:rowOff>123825</xdr:rowOff>
    </xdr:to>
    <xdr:pic>
      <xdr:nvPicPr>
        <xdr:cNvPr id="3011288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318</xdr:row>
      <xdr:rowOff>47625</xdr:rowOff>
    </xdr:from>
    <xdr:to>
      <xdr:col>23</xdr:col>
      <xdr:colOff>419100</xdr:colOff>
      <xdr:row>318</xdr:row>
      <xdr:rowOff>123825</xdr:rowOff>
    </xdr:to>
    <xdr:pic>
      <xdr:nvPicPr>
        <xdr:cNvPr id="3011289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318</xdr:row>
      <xdr:rowOff>47625</xdr:rowOff>
    </xdr:from>
    <xdr:to>
      <xdr:col>23</xdr:col>
      <xdr:colOff>523875</xdr:colOff>
      <xdr:row>318</xdr:row>
      <xdr:rowOff>123825</xdr:rowOff>
    </xdr:to>
    <xdr:pic>
      <xdr:nvPicPr>
        <xdr:cNvPr id="3011290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318</xdr:row>
      <xdr:rowOff>47625</xdr:rowOff>
    </xdr:from>
    <xdr:to>
      <xdr:col>24</xdr:col>
      <xdr:colOff>9525</xdr:colOff>
      <xdr:row>318</xdr:row>
      <xdr:rowOff>123825</xdr:rowOff>
    </xdr:to>
    <xdr:pic>
      <xdr:nvPicPr>
        <xdr:cNvPr id="3011291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4006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319</xdr:row>
      <xdr:rowOff>47625</xdr:rowOff>
    </xdr:from>
    <xdr:to>
      <xdr:col>23</xdr:col>
      <xdr:colOff>114300</xdr:colOff>
      <xdr:row>319</xdr:row>
      <xdr:rowOff>123825</xdr:rowOff>
    </xdr:to>
    <xdr:pic>
      <xdr:nvPicPr>
        <xdr:cNvPr id="3011292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429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319</xdr:row>
      <xdr:rowOff>47625</xdr:rowOff>
    </xdr:from>
    <xdr:to>
      <xdr:col>23</xdr:col>
      <xdr:colOff>219075</xdr:colOff>
      <xdr:row>319</xdr:row>
      <xdr:rowOff>123825</xdr:rowOff>
    </xdr:to>
    <xdr:pic>
      <xdr:nvPicPr>
        <xdr:cNvPr id="3011293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429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319</xdr:row>
      <xdr:rowOff>47625</xdr:rowOff>
    </xdr:from>
    <xdr:to>
      <xdr:col>23</xdr:col>
      <xdr:colOff>314325</xdr:colOff>
      <xdr:row>319</xdr:row>
      <xdr:rowOff>123825</xdr:rowOff>
    </xdr:to>
    <xdr:pic>
      <xdr:nvPicPr>
        <xdr:cNvPr id="3011294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429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319</xdr:row>
      <xdr:rowOff>47625</xdr:rowOff>
    </xdr:from>
    <xdr:to>
      <xdr:col>23</xdr:col>
      <xdr:colOff>419100</xdr:colOff>
      <xdr:row>319</xdr:row>
      <xdr:rowOff>123825</xdr:rowOff>
    </xdr:to>
    <xdr:pic>
      <xdr:nvPicPr>
        <xdr:cNvPr id="3011295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429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319</xdr:row>
      <xdr:rowOff>47625</xdr:rowOff>
    </xdr:from>
    <xdr:to>
      <xdr:col>23</xdr:col>
      <xdr:colOff>523875</xdr:colOff>
      <xdr:row>319</xdr:row>
      <xdr:rowOff>123825</xdr:rowOff>
    </xdr:to>
    <xdr:pic>
      <xdr:nvPicPr>
        <xdr:cNvPr id="3011296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429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319</xdr:row>
      <xdr:rowOff>47625</xdr:rowOff>
    </xdr:from>
    <xdr:to>
      <xdr:col>24</xdr:col>
      <xdr:colOff>9525</xdr:colOff>
      <xdr:row>319</xdr:row>
      <xdr:rowOff>123825</xdr:rowOff>
    </xdr:to>
    <xdr:pic>
      <xdr:nvPicPr>
        <xdr:cNvPr id="3011297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429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320</xdr:row>
      <xdr:rowOff>47625</xdr:rowOff>
    </xdr:from>
    <xdr:to>
      <xdr:col>23</xdr:col>
      <xdr:colOff>114300</xdr:colOff>
      <xdr:row>320</xdr:row>
      <xdr:rowOff>123825</xdr:rowOff>
    </xdr:to>
    <xdr:pic>
      <xdr:nvPicPr>
        <xdr:cNvPr id="3011298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4578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320</xdr:row>
      <xdr:rowOff>47625</xdr:rowOff>
    </xdr:from>
    <xdr:to>
      <xdr:col>23</xdr:col>
      <xdr:colOff>219075</xdr:colOff>
      <xdr:row>320</xdr:row>
      <xdr:rowOff>123825</xdr:rowOff>
    </xdr:to>
    <xdr:pic>
      <xdr:nvPicPr>
        <xdr:cNvPr id="3011299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4578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320</xdr:row>
      <xdr:rowOff>47625</xdr:rowOff>
    </xdr:from>
    <xdr:to>
      <xdr:col>23</xdr:col>
      <xdr:colOff>314325</xdr:colOff>
      <xdr:row>320</xdr:row>
      <xdr:rowOff>123825</xdr:rowOff>
    </xdr:to>
    <xdr:pic>
      <xdr:nvPicPr>
        <xdr:cNvPr id="3011300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4578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320</xdr:row>
      <xdr:rowOff>47625</xdr:rowOff>
    </xdr:from>
    <xdr:to>
      <xdr:col>23</xdr:col>
      <xdr:colOff>419100</xdr:colOff>
      <xdr:row>320</xdr:row>
      <xdr:rowOff>123825</xdr:rowOff>
    </xdr:to>
    <xdr:pic>
      <xdr:nvPicPr>
        <xdr:cNvPr id="3011301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4578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320</xdr:row>
      <xdr:rowOff>47625</xdr:rowOff>
    </xdr:from>
    <xdr:to>
      <xdr:col>23</xdr:col>
      <xdr:colOff>523875</xdr:colOff>
      <xdr:row>320</xdr:row>
      <xdr:rowOff>123825</xdr:rowOff>
    </xdr:to>
    <xdr:pic>
      <xdr:nvPicPr>
        <xdr:cNvPr id="3011302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4578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320</xdr:row>
      <xdr:rowOff>47625</xdr:rowOff>
    </xdr:from>
    <xdr:to>
      <xdr:col>24</xdr:col>
      <xdr:colOff>9525</xdr:colOff>
      <xdr:row>320</xdr:row>
      <xdr:rowOff>123825</xdr:rowOff>
    </xdr:to>
    <xdr:pic>
      <xdr:nvPicPr>
        <xdr:cNvPr id="3011303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4578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321</xdr:row>
      <xdr:rowOff>47625</xdr:rowOff>
    </xdr:from>
    <xdr:to>
      <xdr:col>23</xdr:col>
      <xdr:colOff>114300</xdr:colOff>
      <xdr:row>321</xdr:row>
      <xdr:rowOff>123825</xdr:rowOff>
    </xdr:to>
    <xdr:pic>
      <xdr:nvPicPr>
        <xdr:cNvPr id="3011304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486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321</xdr:row>
      <xdr:rowOff>47625</xdr:rowOff>
    </xdr:from>
    <xdr:to>
      <xdr:col>23</xdr:col>
      <xdr:colOff>219075</xdr:colOff>
      <xdr:row>321</xdr:row>
      <xdr:rowOff>123825</xdr:rowOff>
    </xdr:to>
    <xdr:pic>
      <xdr:nvPicPr>
        <xdr:cNvPr id="3011305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486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321</xdr:row>
      <xdr:rowOff>47625</xdr:rowOff>
    </xdr:from>
    <xdr:to>
      <xdr:col>23</xdr:col>
      <xdr:colOff>314325</xdr:colOff>
      <xdr:row>321</xdr:row>
      <xdr:rowOff>123825</xdr:rowOff>
    </xdr:to>
    <xdr:pic>
      <xdr:nvPicPr>
        <xdr:cNvPr id="3011306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486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321</xdr:row>
      <xdr:rowOff>47625</xdr:rowOff>
    </xdr:from>
    <xdr:to>
      <xdr:col>23</xdr:col>
      <xdr:colOff>419100</xdr:colOff>
      <xdr:row>321</xdr:row>
      <xdr:rowOff>123825</xdr:rowOff>
    </xdr:to>
    <xdr:pic>
      <xdr:nvPicPr>
        <xdr:cNvPr id="3011307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486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321</xdr:row>
      <xdr:rowOff>47625</xdr:rowOff>
    </xdr:from>
    <xdr:to>
      <xdr:col>23</xdr:col>
      <xdr:colOff>523875</xdr:colOff>
      <xdr:row>321</xdr:row>
      <xdr:rowOff>123825</xdr:rowOff>
    </xdr:to>
    <xdr:pic>
      <xdr:nvPicPr>
        <xdr:cNvPr id="3011308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486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321</xdr:row>
      <xdr:rowOff>47625</xdr:rowOff>
    </xdr:from>
    <xdr:to>
      <xdr:col>24</xdr:col>
      <xdr:colOff>9525</xdr:colOff>
      <xdr:row>321</xdr:row>
      <xdr:rowOff>123825</xdr:rowOff>
    </xdr:to>
    <xdr:pic>
      <xdr:nvPicPr>
        <xdr:cNvPr id="3011309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4864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316</xdr:row>
      <xdr:rowOff>47625</xdr:rowOff>
    </xdr:from>
    <xdr:to>
      <xdr:col>23</xdr:col>
      <xdr:colOff>114300</xdr:colOff>
      <xdr:row>316</xdr:row>
      <xdr:rowOff>123825</xdr:rowOff>
    </xdr:to>
    <xdr:pic>
      <xdr:nvPicPr>
        <xdr:cNvPr id="3011310" name="Рисунок 4514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316</xdr:row>
      <xdr:rowOff>47625</xdr:rowOff>
    </xdr:from>
    <xdr:to>
      <xdr:col>23</xdr:col>
      <xdr:colOff>219075</xdr:colOff>
      <xdr:row>316</xdr:row>
      <xdr:rowOff>123825</xdr:rowOff>
    </xdr:to>
    <xdr:pic>
      <xdr:nvPicPr>
        <xdr:cNvPr id="3011311" name="Рисунок 4514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316</xdr:row>
      <xdr:rowOff>47625</xdr:rowOff>
    </xdr:from>
    <xdr:to>
      <xdr:col>23</xdr:col>
      <xdr:colOff>314325</xdr:colOff>
      <xdr:row>316</xdr:row>
      <xdr:rowOff>123825</xdr:rowOff>
    </xdr:to>
    <xdr:pic>
      <xdr:nvPicPr>
        <xdr:cNvPr id="3011312" name="Рисунок 4514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316</xdr:row>
      <xdr:rowOff>47625</xdr:rowOff>
    </xdr:from>
    <xdr:to>
      <xdr:col>23</xdr:col>
      <xdr:colOff>419100</xdr:colOff>
      <xdr:row>316</xdr:row>
      <xdr:rowOff>123825</xdr:rowOff>
    </xdr:to>
    <xdr:pic>
      <xdr:nvPicPr>
        <xdr:cNvPr id="3011313" name="Рисунок 4514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316</xdr:row>
      <xdr:rowOff>47625</xdr:rowOff>
    </xdr:from>
    <xdr:to>
      <xdr:col>23</xdr:col>
      <xdr:colOff>523875</xdr:colOff>
      <xdr:row>316</xdr:row>
      <xdr:rowOff>123825</xdr:rowOff>
    </xdr:to>
    <xdr:pic>
      <xdr:nvPicPr>
        <xdr:cNvPr id="3011314" name="Рисунок 4514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316</xdr:row>
      <xdr:rowOff>47625</xdr:rowOff>
    </xdr:from>
    <xdr:to>
      <xdr:col>23</xdr:col>
      <xdr:colOff>114300</xdr:colOff>
      <xdr:row>316</xdr:row>
      <xdr:rowOff>123825</xdr:rowOff>
    </xdr:to>
    <xdr:pic>
      <xdr:nvPicPr>
        <xdr:cNvPr id="3011315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316</xdr:row>
      <xdr:rowOff>47625</xdr:rowOff>
    </xdr:from>
    <xdr:to>
      <xdr:col>23</xdr:col>
      <xdr:colOff>219075</xdr:colOff>
      <xdr:row>316</xdr:row>
      <xdr:rowOff>123825</xdr:rowOff>
    </xdr:to>
    <xdr:pic>
      <xdr:nvPicPr>
        <xdr:cNvPr id="3011316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316</xdr:row>
      <xdr:rowOff>47625</xdr:rowOff>
    </xdr:from>
    <xdr:to>
      <xdr:col>23</xdr:col>
      <xdr:colOff>314325</xdr:colOff>
      <xdr:row>316</xdr:row>
      <xdr:rowOff>123825</xdr:rowOff>
    </xdr:to>
    <xdr:pic>
      <xdr:nvPicPr>
        <xdr:cNvPr id="3011317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316</xdr:row>
      <xdr:rowOff>47625</xdr:rowOff>
    </xdr:from>
    <xdr:to>
      <xdr:col>23</xdr:col>
      <xdr:colOff>419100</xdr:colOff>
      <xdr:row>316</xdr:row>
      <xdr:rowOff>123825</xdr:rowOff>
    </xdr:to>
    <xdr:pic>
      <xdr:nvPicPr>
        <xdr:cNvPr id="3011318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316</xdr:row>
      <xdr:rowOff>47625</xdr:rowOff>
    </xdr:from>
    <xdr:to>
      <xdr:col>23</xdr:col>
      <xdr:colOff>523875</xdr:colOff>
      <xdr:row>316</xdr:row>
      <xdr:rowOff>123825</xdr:rowOff>
    </xdr:to>
    <xdr:pic>
      <xdr:nvPicPr>
        <xdr:cNvPr id="3011319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316</xdr:row>
      <xdr:rowOff>47625</xdr:rowOff>
    </xdr:from>
    <xdr:to>
      <xdr:col>24</xdr:col>
      <xdr:colOff>9525</xdr:colOff>
      <xdr:row>316</xdr:row>
      <xdr:rowOff>123825</xdr:rowOff>
    </xdr:to>
    <xdr:pic>
      <xdr:nvPicPr>
        <xdr:cNvPr id="3011320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343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322</xdr:row>
      <xdr:rowOff>47625</xdr:rowOff>
    </xdr:from>
    <xdr:to>
      <xdr:col>23</xdr:col>
      <xdr:colOff>114300</xdr:colOff>
      <xdr:row>322</xdr:row>
      <xdr:rowOff>123825</xdr:rowOff>
    </xdr:to>
    <xdr:pic>
      <xdr:nvPicPr>
        <xdr:cNvPr id="3011321" name="Рисунок 4513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5149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322</xdr:row>
      <xdr:rowOff>47625</xdr:rowOff>
    </xdr:from>
    <xdr:to>
      <xdr:col>23</xdr:col>
      <xdr:colOff>219075</xdr:colOff>
      <xdr:row>322</xdr:row>
      <xdr:rowOff>123825</xdr:rowOff>
    </xdr:to>
    <xdr:pic>
      <xdr:nvPicPr>
        <xdr:cNvPr id="3011322" name="Рисунок 4513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5149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322</xdr:row>
      <xdr:rowOff>47625</xdr:rowOff>
    </xdr:from>
    <xdr:to>
      <xdr:col>23</xdr:col>
      <xdr:colOff>114300</xdr:colOff>
      <xdr:row>322</xdr:row>
      <xdr:rowOff>123825</xdr:rowOff>
    </xdr:to>
    <xdr:pic>
      <xdr:nvPicPr>
        <xdr:cNvPr id="3011323" name="Рисунок 45139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55149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322</xdr:row>
      <xdr:rowOff>47625</xdr:rowOff>
    </xdr:from>
    <xdr:to>
      <xdr:col>23</xdr:col>
      <xdr:colOff>219075</xdr:colOff>
      <xdr:row>322</xdr:row>
      <xdr:rowOff>123825</xdr:rowOff>
    </xdr:to>
    <xdr:pic>
      <xdr:nvPicPr>
        <xdr:cNvPr id="3011324" name="Рисунок 45139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55149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322</xdr:row>
      <xdr:rowOff>47625</xdr:rowOff>
    </xdr:from>
    <xdr:to>
      <xdr:col>23</xdr:col>
      <xdr:colOff>314325</xdr:colOff>
      <xdr:row>322</xdr:row>
      <xdr:rowOff>123825</xdr:rowOff>
    </xdr:to>
    <xdr:pic>
      <xdr:nvPicPr>
        <xdr:cNvPr id="3011325" name="Рисунок 45139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55149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322</xdr:row>
      <xdr:rowOff>47625</xdr:rowOff>
    </xdr:from>
    <xdr:to>
      <xdr:col>23</xdr:col>
      <xdr:colOff>419100</xdr:colOff>
      <xdr:row>322</xdr:row>
      <xdr:rowOff>123825</xdr:rowOff>
    </xdr:to>
    <xdr:pic>
      <xdr:nvPicPr>
        <xdr:cNvPr id="3011326" name="Рисунок 45139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55149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322</xdr:row>
      <xdr:rowOff>47625</xdr:rowOff>
    </xdr:from>
    <xdr:to>
      <xdr:col>23</xdr:col>
      <xdr:colOff>523875</xdr:colOff>
      <xdr:row>322</xdr:row>
      <xdr:rowOff>123825</xdr:rowOff>
    </xdr:to>
    <xdr:pic>
      <xdr:nvPicPr>
        <xdr:cNvPr id="3011327" name="Рисунок 4513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55149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322</xdr:row>
      <xdr:rowOff>47625</xdr:rowOff>
    </xdr:from>
    <xdr:to>
      <xdr:col>24</xdr:col>
      <xdr:colOff>9525</xdr:colOff>
      <xdr:row>322</xdr:row>
      <xdr:rowOff>123825</xdr:rowOff>
    </xdr:to>
    <xdr:pic>
      <xdr:nvPicPr>
        <xdr:cNvPr id="3011328" name="Рисунок 4514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55149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552450</xdr:colOff>
      <xdr:row>164</xdr:row>
      <xdr:rowOff>152400</xdr:rowOff>
    </xdr:from>
    <xdr:to>
      <xdr:col>31</xdr:col>
      <xdr:colOff>323850</xdr:colOff>
      <xdr:row>172</xdr:row>
      <xdr:rowOff>0</xdr:rowOff>
    </xdr:to>
    <xdr:sp macro="" textlink="">
      <xdr:nvSpPr>
        <xdr:cNvPr id="3011329" name="Text Box 69"/>
        <xdr:cNvSpPr txBox="1">
          <a:spLocks noChangeArrowheads="1"/>
        </xdr:cNvSpPr>
      </xdr:nvSpPr>
      <xdr:spPr bwMode="auto">
        <a:xfrm>
          <a:off x="10048875" y="26850975"/>
          <a:ext cx="2133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38100</xdr:colOff>
      <xdr:row>153</xdr:row>
      <xdr:rowOff>47625</xdr:rowOff>
    </xdr:from>
    <xdr:to>
      <xdr:col>23</xdr:col>
      <xdr:colOff>114300</xdr:colOff>
      <xdr:row>153</xdr:row>
      <xdr:rowOff>123825</xdr:rowOff>
    </xdr:to>
    <xdr:pic>
      <xdr:nvPicPr>
        <xdr:cNvPr id="3011330" name="Рисунок 4501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4965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153</xdr:row>
      <xdr:rowOff>47625</xdr:rowOff>
    </xdr:from>
    <xdr:to>
      <xdr:col>23</xdr:col>
      <xdr:colOff>219075</xdr:colOff>
      <xdr:row>153</xdr:row>
      <xdr:rowOff>123825</xdr:rowOff>
    </xdr:to>
    <xdr:pic>
      <xdr:nvPicPr>
        <xdr:cNvPr id="3011331" name="Рисунок 4502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4965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153</xdr:row>
      <xdr:rowOff>47625</xdr:rowOff>
    </xdr:from>
    <xdr:to>
      <xdr:col>23</xdr:col>
      <xdr:colOff>314325</xdr:colOff>
      <xdr:row>153</xdr:row>
      <xdr:rowOff>123825</xdr:rowOff>
    </xdr:to>
    <xdr:pic>
      <xdr:nvPicPr>
        <xdr:cNvPr id="3011332" name="Рисунок 4502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4965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153</xdr:row>
      <xdr:rowOff>47625</xdr:rowOff>
    </xdr:from>
    <xdr:to>
      <xdr:col>23</xdr:col>
      <xdr:colOff>419100</xdr:colOff>
      <xdr:row>153</xdr:row>
      <xdr:rowOff>123825</xdr:rowOff>
    </xdr:to>
    <xdr:pic>
      <xdr:nvPicPr>
        <xdr:cNvPr id="3011333" name="Рисунок 4502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4965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153</xdr:row>
      <xdr:rowOff>47625</xdr:rowOff>
    </xdr:from>
    <xdr:to>
      <xdr:col>23</xdr:col>
      <xdr:colOff>523875</xdr:colOff>
      <xdr:row>153</xdr:row>
      <xdr:rowOff>123825</xdr:rowOff>
    </xdr:to>
    <xdr:pic>
      <xdr:nvPicPr>
        <xdr:cNvPr id="3011334" name="Рисунок 4502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4965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153</xdr:row>
      <xdr:rowOff>47625</xdr:rowOff>
    </xdr:from>
    <xdr:to>
      <xdr:col>24</xdr:col>
      <xdr:colOff>9525</xdr:colOff>
      <xdr:row>153</xdr:row>
      <xdr:rowOff>123825</xdr:rowOff>
    </xdr:to>
    <xdr:pic>
      <xdr:nvPicPr>
        <xdr:cNvPr id="3011335" name="Рисунок 4502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4965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155</xdr:row>
      <xdr:rowOff>47625</xdr:rowOff>
    </xdr:from>
    <xdr:to>
      <xdr:col>23</xdr:col>
      <xdr:colOff>114300</xdr:colOff>
      <xdr:row>155</xdr:row>
      <xdr:rowOff>123825</xdr:rowOff>
    </xdr:to>
    <xdr:pic>
      <xdr:nvPicPr>
        <xdr:cNvPr id="3011336" name="Рисунок 45020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5288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155</xdr:row>
      <xdr:rowOff>47625</xdr:rowOff>
    </xdr:from>
    <xdr:to>
      <xdr:col>23</xdr:col>
      <xdr:colOff>219075</xdr:colOff>
      <xdr:row>155</xdr:row>
      <xdr:rowOff>123825</xdr:rowOff>
    </xdr:to>
    <xdr:pic>
      <xdr:nvPicPr>
        <xdr:cNvPr id="3011337" name="Рисунок 45020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5288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155</xdr:row>
      <xdr:rowOff>47625</xdr:rowOff>
    </xdr:from>
    <xdr:to>
      <xdr:col>23</xdr:col>
      <xdr:colOff>314325</xdr:colOff>
      <xdr:row>155</xdr:row>
      <xdr:rowOff>123825</xdr:rowOff>
    </xdr:to>
    <xdr:pic>
      <xdr:nvPicPr>
        <xdr:cNvPr id="3011338" name="Рисунок 45020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5288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155</xdr:row>
      <xdr:rowOff>47625</xdr:rowOff>
    </xdr:from>
    <xdr:to>
      <xdr:col>23</xdr:col>
      <xdr:colOff>419100</xdr:colOff>
      <xdr:row>155</xdr:row>
      <xdr:rowOff>123825</xdr:rowOff>
    </xdr:to>
    <xdr:pic>
      <xdr:nvPicPr>
        <xdr:cNvPr id="3011339" name="Рисунок 45020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5288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155</xdr:row>
      <xdr:rowOff>47625</xdr:rowOff>
    </xdr:from>
    <xdr:to>
      <xdr:col>23</xdr:col>
      <xdr:colOff>523875</xdr:colOff>
      <xdr:row>155</xdr:row>
      <xdr:rowOff>123825</xdr:rowOff>
    </xdr:to>
    <xdr:pic>
      <xdr:nvPicPr>
        <xdr:cNvPr id="3011340" name="Рисунок 45021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5288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155</xdr:row>
      <xdr:rowOff>47625</xdr:rowOff>
    </xdr:from>
    <xdr:to>
      <xdr:col>24</xdr:col>
      <xdr:colOff>9525</xdr:colOff>
      <xdr:row>155</xdr:row>
      <xdr:rowOff>123825</xdr:rowOff>
    </xdr:to>
    <xdr:pic>
      <xdr:nvPicPr>
        <xdr:cNvPr id="3011341" name="Рисунок 4502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5288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158</xdr:row>
      <xdr:rowOff>47625</xdr:rowOff>
    </xdr:from>
    <xdr:to>
      <xdr:col>23</xdr:col>
      <xdr:colOff>114300</xdr:colOff>
      <xdr:row>158</xdr:row>
      <xdr:rowOff>123825</xdr:rowOff>
    </xdr:to>
    <xdr:pic>
      <xdr:nvPicPr>
        <xdr:cNvPr id="3011342" name="Рисунок 4502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158</xdr:row>
      <xdr:rowOff>47625</xdr:rowOff>
    </xdr:from>
    <xdr:to>
      <xdr:col>23</xdr:col>
      <xdr:colOff>219075</xdr:colOff>
      <xdr:row>158</xdr:row>
      <xdr:rowOff>123825</xdr:rowOff>
    </xdr:to>
    <xdr:pic>
      <xdr:nvPicPr>
        <xdr:cNvPr id="3011343" name="Рисунок 4502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158</xdr:row>
      <xdr:rowOff>47625</xdr:rowOff>
    </xdr:from>
    <xdr:to>
      <xdr:col>23</xdr:col>
      <xdr:colOff>314325</xdr:colOff>
      <xdr:row>158</xdr:row>
      <xdr:rowOff>123825</xdr:rowOff>
    </xdr:to>
    <xdr:pic>
      <xdr:nvPicPr>
        <xdr:cNvPr id="3011344" name="Рисунок 4502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158</xdr:row>
      <xdr:rowOff>47625</xdr:rowOff>
    </xdr:from>
    <xdr:to>
      <xdr:col>23</xdr:col>
      <xdr:colOff>419100</xdr:colOff>
      <xdr:row>158</xdr:row>
      <xdr:rowOff>123825</xdr:rowOff>
    </xdr:to>
    <xdr:pic>
      <xdr:nvPicPr>
        <xdr:cNvPr id="3011345" name="Рисунок 45022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158</xdr:row>
      <xdr:rowOff>47625</xdr:rowOff>
    </xdr:from>
    <xdr:to>
      <xdr:col>23</xdr:col>
      <xdr:colOff>523875</xdr:colOff>
      <xdr:row>158</xdr:row>
      <xdr:rowOff>123825</xdr:rowOff>
    </xdr:to>
    <xdr:pic>
      <xdr:nvPicPr>
        <xdr:cNvPr id="3011346" name="Рисунок 45022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161</xdr:row>
      <xdr:rowOff>47625</xdr:rowOff>
    </xdr:from>
    <xdr:to>
      <xdr:col>23</xdr:col>
      <xdr:colOff>114300</xdr:colOff>
      <xdr:row>161</xdr:row>
      <xdr:rowOff>123825</xdr:rowOff>
    </xdr:to>
    <xdr:pic>
      <xdr:nvPicPr>
        <xdr:cNvPr id="3011347" name="Рисунок 45022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161</xdr:row>
      <xdr:rowOff>47625</xdr:rowOff>
    </xdr:from>
    <xdr:to>
      <xdr:col>23</xdr:col>
      <xdr:colOff>219075</xdr:colOff>
      <xdr:row>161</xdr:row>
      <xdr:rowOff>123825</xdr:rowOff>
    </xdr:to>
    <xdr:pic>
      <xdr:nvPicPr>
        <xdr:cNvPr id="3011348" name="Рисунок 45022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161</xdr:row>
      <xdr:rowOff>47625</xdr:rowOff>
    </xdr:from>
    <xdr:to>
      <xdr:col>23</xdr:col>
      <xdr:colOff>314325</xdr:colOff>
      <xdr:row>161</xdr:row>
      <xdr:rowOff>123825</xdr:rowOff>
    </xdr:to>
    <xdr:pic>
      <xdr:nvPicPr>
        <xdr:cNvPr id="3011349" name="Рисунок 45022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161</xdr:row>
      <xdr:rowOff>47625</xdr:rowOff>
    </xdr:from>
    <xdr:to>
      <xdr:col>23</xdr:col>
      <xdr:colOff>419100</xdr:colOff>
      <xdr:row>161</xdr:row>
      <xdr:rowOff>123825</xdr:rowOff>
    </xdr:to>
    <xdr:pic>
      <xdr:nvPicPr>
        <xdr:cNvPr id="3011350" name="Рисунок 45022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161</xdr:row>
      <xdr:rowOff>47625</xdr:rowOff>
    </xdr:from>
    <xdr:to>
      <xdr:col>23</xdr:col>
      <xdr:colOff>523875</xdr:colOff>
      <xdr:row>161</xdr:row>
      <xdr:rowOff>123825</xdr:rowOff>
    </xdr:to>
    <xdr:pic>
      <xdr:nvPicPr>
        <xdr:cNvPr id="3011351" name="Рисунок 45023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161</xdr:row>
      <xdr:rowOff>47625</xdr:rowOff>
    </xdr:from>
    <xdr:to>
      <xdr:col>24</xdr:col>
      <xdr:colOff>9525</xdr:colOff>
      <xdr:row>161</xdr:row>
      <xdr:rowOff>123825</xdr:rowOff>
    </xdr:to>
    <xdr:pic>
      <xdr:nvPicPr>
        <xdr:cNvPr id="3011352" name="Рисунок 45023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165</xdr:row>
      <xdr:rowOff>47625</xdr:rowOff>
    </xdr:from>
    <xdr:to>
      <xdr:col>23</xdr:col>
      <xdr:colOff>114300</xdr:colOff>
      <xdr:row>165</xdr:row>
      <xdr:rowOff>123825</xdr:rowOff>
    </xdr:to>
    <xdr:pic>
      <xdr:nvPicPr>
        <xdr:cNvPr id="3011353" name="Рисунок 4502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165</xdr:row>
      <xdr:rowOff>47625</xdr:rowOff>
    </xdr:from>
    <xdr:to>
      <xdr:col>23</xdr:col>
      <xdr:colOff>219075</xdr:colOff>
      <xdr:row>165</xdr:row>
      <xdr:rowOff>123825</xdr:rowOff>
    </xdr:to>
    <xdr:pic>
      <xdr:nvPicPr>
        <xdr:cNvPr id="3011354" name="Рисунок 4502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165</xdr:row>
      <xdr:rowOff>47625</xdr:rowOff>
    </xdr:from>
    <xdr:to>
      <xdr:col>23</xdr:col>
      <xdr:colOff>314325</xdr:colOff>
      <xdr:row>165</xdr:row>
      <xdr:rowOff>123825</xdr:rowOff>
    </xdr:to>
    <xdr:pic>
      <xdr:nvPicPr>
        <xdr:cNvPr id="3011355" name="Рисунок 4502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165</xdr:row>
      <xdr:rowOff>47625</xdr:rowOff>
    </xdr:from>
    <xdr:to>
      <xdr:col>23</xdr:col>
      <xdr:colOff>419100</xdr:colOff>
      <xdr:row>165</xdr:row>
      <xdr:rowOff>123825</xdr:rowOff>
    </xdr:to>
    <xdr:pic>
      <xdr:nvPicPr>
        <xdr:cNvPr id="3011356" name="Рисунок 4502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165</xdr:row>
      <xdr:rowOff>47625</xdr:rowOff>
    </xdr:from>
    <xdr:to>
      <xdr:col>23</xdr:col>
      <xdr:colOff>523875</xdr:colOff>
      <xdr:row>165</xdr:row>
      <xdr:rowOff>123825</xdr:rowOff>
    </xdr:to>
    <xdr:pic>
      <xdr:nvPicPr>
        <xdr:cNvPr id="3011357" name="Рисунок 4502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165</xdr:row>
      <xdr:rowOff>47625</xdr:rowOff>
    </xdr:from>
    <xdr:to>
      <xdr:col>24</xdr:col>
      <xdr:colOff>9525</xdr:colOff>
      <xdr:row>165</xdr:row>
      <xdr:rowOff>123825</xdr:rowOff>
    </xdr:to>
    <xdr:pic>
      <xdr:nvPicPr>
        <xdr:cNvPr id="3011358" name="Рисунок 45024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169</xdr:row>
      <xdr:rowOff>47625</xdr:rowOff>
    </xdr:from>
    <xdr:to>
      <xdr:col>23</xdr:col>
      <xdr:colOff>114300</xdr:colOff>
      <xdr:row>169</xdr:row>
      <xdr:rowOff>123825</xdr:rowOff>
    </xdr:to>
    <xdr:pic>
      <xdr:nvPicPr>
        <xdr:cNvPr id="3011359" name="Рисунок 4502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169</xdr:row>
      <xdr:rowOff>47625</xdr:rowOff>
    </xdr:from>
    <xdr:to>
      <xdr:col>23</xdr:col>
      <xdr:colOff>219075</xdr:colOff>
      <xdr:row>169</xdr:row>
      <xdr:rowOff>123825</xdr:rowOff>
    </xdr:to>
    <xdr:pic>
      <xdr:nvPicPr>
        <xdr:cNvPr id="3011360" name="Рисунок 4502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169</xdr:row>
      <xdr:rowOff>47625</xdr:rowOff>
    </xdr:from>
    <xdr:to>
      <xdr:col>23</xdr:col>
      <xdr:colOff>314325</xdr:colOff>
      <xdr:row>169</xdr:row>
      <xdr:rowOff>123825</xdr:rowOff>
    </xdr:to>
    <xdr:pic>
      <xdr:nvPicPr>
        <xdr:cNvPr id="3011361" name="Рисунок 4502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169</xdr:row>
      <xdr:rowOff>47625</xdr:rowOff>
    </xdr:from>
    <xdr:to>
      <xdr:col>23</xdr:col>
      <xdr:colOff>419100</xdr:colOff>
      <xdr:row>169</xdr:row>
      <xdr:rowOff>123825</xdr:rowOff>
    </xdr:to>
    <xdr:pic>
      <xdr:nvPicPr>
        <xdr:cNvPr id="3011362" name="Рисунок 4502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169</xdr:row>
      <xdr:rowOff>47625</xdr:rowOff>
    </xdr:from>
    <xdr:to>
      <xdr:col>23</xdr:col>
      <xdr:colOff>523875</xdr:colOff>
      <xdr:row>169</xdr:row>
      <xdr:rowOff>123825</xdr:rowOff>
    </xdr:to>
    <xdr:pic>
      <xdr:nvPicPr>
        <xdr:cNvPr id="3011363" name="Рисунок 4502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173</xdr:row>
      <xdr:rowOff>47625</xdr:rowOff>
    </xdr:from>
    <xdr:to>
      <xdr:col>23</xdr:col>
      <xdr:colOff>114300</xdr:colOff>
      <xdr:row>173</xdr:row>
      <xdr:rowOff>123825</xdr:rowOff>
    </xdr:to>
    <xdr:pic>
      <xdr:nvPicPr>
        <xdr:cNvPr id="3011364" name="Рисунок 45026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173</xdr:row>
      <xdr:rowOff>47625</xdr:rowOff>
    </xdr:from>
    <xdr:to>
      <xdr:col>23</xdr:col>
      <xdr:colOff>219075</xdr:colOff>
      <xdr:row>173</xdr:row>
      <xdr:rowOff>123825</xdr:rowOff>
    </xdr:to>
    <xdr:pic>
      <xdr:nvPicPr>
        <xdr:cNvPr id="3011365" name="Рисунок 45027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173</xdr:row>
      <xdr:rowOff>47625</xdr:rowOff>
    </xdr:from>
    <xdr:to>
      <xdr:col>23</xdr:col>
      <xdr:colOff>314325</xdr:colOff>
      <xdr:row>173</xdr:row>
      <xdr:rowOff>123825</xdr:rowOff>
    </xdr:to>
    <xdr:pic>
      <xdr:nvPicPr>
        <xdr:cNvPr id="3011366" name="Рисунок 45027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173</xdr:row>
      <xdr:rowOff>47625</xdr:rowOff>
    </xdr:from>
    <xdr:to>
      <xdr:col>23</xdr:col>
      <xdr:colOff>419100</xdr:colOff>
      <xdr:row>173</xdr:row>
      <xdr:rowOff>123825</xdr:rowOff>
    </xdr:to>
    <xdr:pic>
      <xdr:nvPicPr>
        <xdr:cNvPr id="3011367" name="Рисунок 45027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173</xdr:row>
      <xdr:rowOff>47625</xdr:rowOff>
    </xdr:from>
    <xdr:to>
      <xdr:col>23</xdr:col>
      <xdr:colOff>523875</xdr:colOff>
      <xdr:row>173</xdr:row>
      <xdr:rowOff>123825</xdr:rowOff>
    </xdr:to>
    <xdr:pic>
      <xdr:nvPicPr>
        <xdr:cNvPr id="3011368" name="Рисунок 45027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173</xdr:row>
      <xdr:rowOff>47625</xdr:rowOff>
    </xdr:from>
    <xdr:to>
      <xdr:col>24</xdr:col>
      <xdr:colOff>9525</xdr:colOff>
      <xdr:row>173</xdr:row>
      <xdr:rowOff>123825</xdr:rowOff>
    </xdr:to>
    <xdr:pic>
      <xdr:nvPicPr>
        <xdr:cNvPr id="3011369" name="Рисунок 45027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175</xdr:row>
      <xdr:rowOff>47625</xdr:rowOff>
    </xdr:from>
    <xdr:to>
      <xdr:col>23</xdr:col>
      <xdr:colOff>114300</xdr:colOff>
      <xdr:row>175</xdr:row>
      <xdr:rowOff>123825</xdr:rowOff>
    </xdr:to>
    <xdr:pic>
      <xdr:nvPicPr>
        <xdr:cNvPr id="3011370" name="Рисунок 45027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527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175</xdr:row>
      <xdr:rowOff>47625</xdr:rowOff>
    </xdr:from>
    <xdr:to>
      <xdr:col>23</xdr:col>
      <xdr:colOff>219075</xdr:colOff>
      <xdr:row>175</xdr:row>
      <xdr:rowOff>123825</xdr:rowOff>
    </xdr:to>
    <xdr:pic>
      <xdr:nvPicPr>
        <xdr:cNvPr id="3011371" name="Рисунок 45027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527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175</xdr:row>
      <xdr:rowOff>47625</xdr:rowOff>
    </xdr:from>
    <xdr:to>
      <xdr:col>23</xdr:col>
      <xdr:colOff>314325</xdr:colOff>
      <xdr:row>175</xdr:row>
      <xdr:rowOff>123825</xdr:rowOff>
    </xdr:to>
    <xdr:pic>
      <xdr:nvPicPr>
        <xdr:cNvPr id="3011372" name="Рисунок 45027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527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177</xdr:row>
      <xdr:rowOff>47625</xdr:rowOff>
    </xdr:from>
    <xdr:to>
      <xdr:col>23</xdr:col>
      <xdr:colOff>114300</xdr:colOff>
      <xdr:row>177</xdr:row>
      <xdr:rowOff>123825</xdr:rowOff>
    </xdr:to>
    <xdr:pic>
      <xdr:nvPicPr>
        <xdr:cNvPr id="3011373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177</xdr:row>
      <xdr:rowOff>47625</xdr:rowOff>
    </xdr:from>
    <xdr:to>
      <xdr:col>23</xdr:col>
      <xdr:colOff>219075</xdr:colOff>
      <xdr:row>177</xdr:row>
      <xdr:rowOff>123825</xdr:rowOff>
    </xdr:to>
    <xdr:pic>
      <xdr:nvPicPr>
        <xdr:cNvPr id="3011374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177</xdr:row>
      <xdr:rowOff>47625</xdr:rowOff>
    </xdr:from>
    <xdr:to>
      <xdr:col>23</xdr:col>
      <xdr:colOff>314325</xdr:colOff>
      <xdr:row>177</xdr:row>
      <xdr:rowOff>123825</xdr:rowOff>
    </xdr:to>
    <xdr:pic>
      <xdr:nvPicPr>
        <xdr:cNvPr id="3011375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177</xdr:row>
      <xdr:rowOff>47625</xdr:rowOff>
    </xdr:from>
    <xdr:to>
      <xdr:col>23</xdr:col>
      <xdr:colOff>419100</xdr:colOff>
      <xdr:row>177</xdr:row>
      <xdr:rowOff>123825</xdr:rowOff>
    </xdr:to>
    <xdr:pic>
      <xdr:nvPicPr>
        <xdr:cNvPr id="3011376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177</xdr:row>
      <xdr:rowOff>47625</xdr:rowOff>
    </xdr:from>
    <xdr:to>
      <xdr:col>23</xdr:col>
      <xdr:colOff>523875</xdr:colOff>
      <xdr:row>177</xdr:row>
      <xdr:rowOff>123825</xdr:rowOff>
    </xdr:to>
    <xdr:pic>
      <xdr:nvPicPr>
        <xdr:cNvPr id="3011377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177</xdr:row>
      <xdr:rowOff>47625</xdr:rowOff>
    </xdr:from>
    <xdr:to>
      <xdr:col>24</xdr:col>
      <xdr:colOff>9525</xdr:colOff>
      <xdr:row>177</xdr:row>
      <xdr:rowOff>123825</xdr:rowOff>
    </xdr:to>
    <xdr:pic>
      <xdr:nvPicPr>
        <xdr:cNvPr id="3011378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178</xdr:row>
      <xdr:rowOff>47625</xdr:rowOff>
    </xdr:from>
    <xdr:to>
      <xdr:col>23</xdr:col>
      <xdr:colOff>114300</xdr:colOff>
      <xdr:row>178</xdr:row>
      <xdr:rowOff>123825</xdr:rowOff>
    </xdr:to>
    <xdr:pic>
      <xdr:nvPicPr>
        <xdr:cNvPr id="3011379" name="Рисунок 45028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178</xdr:row>
      <xdr:rowOff>47625</xdr:rowOff>
    </xdr:from>
    <xdr:to>
      <xdr:col>23</xdr:col>
      <xdr:colOff>219075</xdr:colOff>
      <xdr:row>178</xdr:row>
      <xdr:rowOff>123825</xdr:rowOff>
    </xdr:to>
    <xdr:pic>
      <xdr:nvPicPr>
        <xdr:cNvPr id="3011380" name="Рисунок 45028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178</xdr:row>
      <xdr:rowOff>47625</xdr:rowOff>
    </xdr:from>
    <xdr:to>
      <xdr:col>23</xdr:col>
      <xdr:colOff>314325</xdr:colOff>
      <xdr:row>178</xdr:row>
      <xdr:rowOff>123825</xdr:rowOff>
    </xdr:to>
    <xdr:pic>
      <xdr:nvPicPr>
        <xdr:cNvPr id="3011381" name="Рисунок 45028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178</xdr:row>
      <xdr:rowOff>47625</xdr:rowOff>
    </xdr:from>
    <xdr:to>
      <xdr:col>23</xdr:col>
      <xdr:colOff>419100</xdr:colOff>
      <xdr:row>178</xdr:row>
      <xdr:rowOff>123825</xdr:rowOff>
    </xdr:to>
    <xdr:pic>
      <xdr:nvPicPr>
        <xdr:cNvPr id="3011382" name="Рисунок 45029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178</xdr:row>
      <xdr:rowOff>47625</xdr:rowOff>
    </xdr:from>
    <xdr:to>
      <xdr:col>23</xdr:col>
      <xdr:colOff>523875</xdr:colOff>
      <xdr:row>178</xdr:row>
      <xdr:rowOff>123825</xdr:rowOff>
    </xdr:to>
    <xdr:pic>
      <xdr:nvPicPr>
        <xdr:cNvPr id="3011383" name="Рисунок 45029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178</xdr:row>
      <xdr:rowOff>47625</xdr:rowOff>
    </xdr:from>
    <xdr:to>
      <xdr:col>24</xdr:col>
      <xdr:colOff>9525</xdr:colOff>
      <xdr:row>178</xdr:row>
      <xdr:rowOff>123825</xdr:rowOff>
    </xdr:to>
    <xdr:pic>
      <xdr:nvPicPr>
        <xdr:cNvPr id="3011384" name="Рисунок 45029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158</xdr:row>
      <xdr:rowOff>47625</xdr:rowOff>
    </xdr:from>
    <xdr:to>
      <xdr:col>23</xdr:col>
      <xdr:colOff>114300</xdr:colOff>
      <xdr:row>158</xdr:row>
      <xdr:rowOff>123825</xdr:rowOff>
    </xdr:to>
    <xdr:pic>
      <xdr:nvPicPr>
        <xdr:cNvPr id="3011385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158</xdr:row>
      <xdr:rowOff>47625</xdr:rowOff>
    </xdr:from>
    <xdr:to>
      <xdr:col>23</xdr:col>
      <xdr:colOff>219075</xdr:colOff>
      <xdr:row>158</xdr:row>
      <xdr:rowOff>123825</xdr:rowOff>
    </xdr:to>
    <xdr:pic>
      <xdr:nvPicPr>
        <xdr:cNvPr id="3011386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158</xdr:row>
      <xdr:rowOff>47625</xdr:rowOff>
    </xdr:from>
    <xdr:to>
      <xdr:col>23</xdr:col>
      <xdr:colOff>314325</xdr:colOff>
      <xdr:row>158</xdr:row>
      <xdr:rowOff>123825</xdr:rowOff>
    </xdr:to>
    <xdr:pic>
      <xdr:nvPicPr>
        <xdr:cNvPr id="3011387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158</xdr:row>
      <xdr:rowOff>47625</xdr:rowOff>
    </xdr:from>
    <xdr:to>
      <xdr:col>23</xdr:col>
      <xdr:colOff>419100</xdr:colOff>
      <xdr:row>158</xdr:row>
      <xdr:rowOff>123825</xdr:rowOff>
    </xdr:to>
    <xdr:pic>
      <xdr:nvPicPr>
        <xdr:cNvPr id="3011388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158</xdr:row>
      <xdr:rowOff>47625</xdr:rowOff>
    </xdr:from>
    <xdr:to>
      <xdr:col>23</xdr:col>
      <xdr:colOff>523875</xdr:colOff>
      <xdr:row>158</xdr:row>
      <xdr:rowOff>123825</xdr:rowOff>
    </xdr:to>
    <xdr:pic>
      <xdr:nvPicPr>
        <xdr:cNvPr id="3011389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158</xdr:row>
      <xdr:rowOff>47625</xdr:rowOff>
    </xdr:from>
    <xdr:to>
      <xdr:col>24</xdr:col>
      <xdr:colOff>9525</xdr:colOff>
      <xdr:row>158</xdr:row>
      <xdr:rowOff>123825</xdr:rowOff>
    </xdr:to>
    <xdr:pic>
      <xdr:nvPicPr>
        <xdr:cNvPr id="3011390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5774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161</xdr:row>
      <xdr:rowOff>47625</xdr:rowOff>
    </xdr:from>
    <xdr:to>
      <xdr:col>23</xdr:col>
      <xdr:colOff>114300</xdr:colOff>
      <xdr:row>161</xdr:row>
      <xdr:rowOff>123825</xdr:rowOff>
    </xdr:to>
    <xdr:pic>
      <xdr:nvPicPr>
        <xdr:cNvPr id="3011391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161</xdr:row>
      <xdr:rowOff>47625</xdr:rowOff>
    </xdr:from>
    <xdr:to>
      <xdr:col>23</xdr:col>
      <xdr:colOff>219075</xdr:colOff>
      <xdr:row>161</xdr:row>
      <xdr:rowOff>123825</xdr:rowOff>
    </xdr:to>
    <xdr:pic>
      <xdr:nvPicPr>
        <xdr:cNvPr id="3011392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161</xdr:row>
      <xdr:rowOff>47625</xdr:rowOff>
    </xdr:from>
    <xdr:to>
      <xdr:col>23</xdr:col>
      <xdr:colOff>314325</xdr:colOff>
      <xdr:row>161</xdr:row>
      <xdr:rowOff>123825</xdr:rowOff>
    </xdr:to>
    <xdr:pic>
      <xdr:nvPicPr>
        <xdr:cNvPr id="3011393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161</xdr:row>
      <xdr:rowOff>47625</xdr:rowOff>
    </xdr:from>
    <xdr:to>
      <xdr:col>23</xdr:col>
      <xdr:colOff>419100</xdr:colOff>
      <xdr:row>161</xdr:row>
      <xdr:rowOff>123825</xdr:rowOff>
    </xdr:to>
    <xdr:pic>
      <xdr:nvPicPr>
        <xdr:cNvPr id="3011394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161</xdr:row>
      <xdr:rowOff>47625</xdr:rowOff>
    </xdr:from>
    <xdr:to>
      <xdr:col>23</xdr:col>
      <xdr:colOff>523875</xdr:colOff>
      <xdr:row>161</xdr:row>
      <xdr:rowOff>123825</xdr:rowOff>
    </xdr:to>
    <xdr:pic>
      <xdr:nvPicPr>
        <xdr:cNvPr id="3011395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161</xdr:row>
      <xdr:rowOff>47625</xdr:rowOff>
    </xdr:from>
    <xdr:to>
      <xdr:col>24</xdr:col>
      <xdr:colOff>9525</xdr:colOff>
      <xdr:row>161</xdr:row>
      <xdr:rowOff>123825</xdr:rowOff>
    </xdr:to>
    <xdr:pic>
      <xdr:nvPicPr>
        <xdr:cNvPr id="3011396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6260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162</xdr:row>
      <xdr:rowOff>47625</xdr:rowOff>
    </xdr:from>
    <xdr:to>
      <xdr:col>23</xdr:col>
      <xdr:colOff>114300</xdr:colOff>
      <xdr:row>162</xdr:row>
      <xdr:rowOff>123825</xdr:rowOff>
    </xdr:to>
    <xdr:pic>
      <xdr:nvPicPr>
        <xdr:cNvPr id="3011397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6422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162</xdr:row>
      <xdr:rowOff>47625</xdr:rowOff>
    </xdr:from>
    <xdr:to>
      <xdr:col>23</xdr:col>
      <xdr:colOff>219075</xdr:colOff>
      <xdr:row>162</xdr:row>
      <xdr:rowOff>123825</xdr:rowOff>
    </xdr:to>
    <xdr:pic>
      <xdr:nvPicPr>
        <xdr:cNvPr id="3011398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6422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162</xdr:row>
      <xdr:rowOff>47625</xdr:rowOff>
    </xdr:from>
    <xdr:to>
      <xdr:col>23</xdr:col>
      <xdr:colOff>314325</xdr:colOff>
      <xdr:row>162</xdr:row>
      <xdr:rowOff>123825</xdr:rowOff>
    </xdr:to>
    <xdr:pic>
      <xdr:nvPicPr>
        <xdr:cNvPr id="3011399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6422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162</xdr:row>
      <xdr:rowOff>47625</xdr:rowOff>
    </xdr:from>
    <xdr:to>
      <xdr:col>23</xdr:col>
      <xdr:colOff>419100</xdr:colOff>
      <xdr:row>162</xdr:row>
      <xdr:rowOff>123825</xdr:rowOff>
    </xdr:to>
    <xdr:pic>
      <xdr:nvPicPr>
        <xdr:cNvPr id="3011400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6422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162</xdr:row>
      <xdr:rowOff>47625</xdr:rowOff>
    </xdr:from>
    <xdr:to>
      <xdr:col>23</xdr:col>
      <xdr:colOff>523875</xdr:colOff>
      <xdr:row>162</xdr:row>
      <xdr:rowOff>123825</xdr:rowOff>
    </xdr:to>
    <xdr:pic>
      <xdr:nvPicPr>
        <xdr:cNvPr id="3011401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6422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162</xdr:row>
      <xdr:rowOff>47625</xdr:rowOff>
    </xdr:from>
    <xdr:to>
      <xdr:col>24</xdr:col>
      <xdr:colOff>9525</xdr:colOff>
      <xdr:row>162</xdr:row>
      <xdr:rowOff>123825</xdr:rowOff>
    </xdr:to>
    <xdr:pic>
      <xdr:nvPicPr>
        <xdr:cNvPr id="3011402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6422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164</xdr:row>
      <xdr:rowOff>47625</xdr:rowOff>
    </xdr:from>
    <xdr:to>
      <xdr:col>23</xdr:col>
      <xdr:colOff>114300</xdr:colOff>
      <xdr:row>164</xdr:row>
      <xdr:rowOff>123825</xdr:rowOff>
    </xdr:to>
    <xdr:pic>
      <xdr:nvPicPr>
        <xdr:cNvPr id="3011403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6746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164</xdr:row>
      <xdr:rowOff>47625</xdr:rowOff>
    </xdr:from>
    <xdr:to>
      <xdr:col>23</xdr:col>
      <xdr:colOff>219075</xdr:colOff>
      <xdr:row>164</xdr:row>
      <xdr:rowOff>123825</xdr:rowOff>
    </xdr:to>
    <xdr:pic>
      <xdr:nvPicPr>
        <xdr:cNvPr id="3011404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6746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164</xdr:row>
      <xdr:rowOff>47625</xdr:rowOff>
    </xdr:from>
    <xdr:to>
      <xdr:col>23</xdr:col>
      <xdr:colOff>314325</xdr:colOff>
      <xdr:row>164</xdr:row>
      <xdr:rowOff>123825</xdr:rowOff>
    </xdr:to>
    <xdr:pic>
      <xdr:nvPicPr>
        <xdr:cNvPr id="3011405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6746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164</xdr:row>
      <xdr:rowOff>47625</xdr:rowOff>
    </xdr:from>
    <xdr:to>
      <xdr:col>23</xdr:col>
      <xdr:colOff>419100</xdr:colOff>
      <xdr:row>164</xdr:row>
      <xdr:rowOff>123825</xdr:rowOff>
    </xdr:to>
    <xdr:pic>
      <xdr:nvPicPr>
        <xdr:cNvPr id="3011406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6746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164</xdr:row>
      <xdr:rowOff>47625</xdr:rowOff>
    </xdr:from>
    <xdr:to>
      <xdr:col>23</xdr:col>
      <xdr:colOff>523875</xdr:colOff>
      <xdr:row>164</xdr:row>
      <xdr:rowOff>123825</xdr:rowOff>
    </xdr:to>
    <xdr:pic>
      <xdr:nvPicPr>
        <xdr:cNvPr id="3011407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6746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164</xdr:row>
      <xdr:rowOff>47625</xdr:rowOff>
    </xdr:from>
    <xdr:to>
      <xdr:col>24</xdr:col>
      <xdr:colOff>9525</xdr:colOff>
      <xdr:row>164</xdr:row>
      <xdr:rowOff>123825</xdr:rowOff>
    </xdr:to>
    <xdr:pic>
      <xdr:nvPicPr>
        <xdr:cNvPr id="3011408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6746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165</xdr:row>
      <xdr:rowOff>47625</xdr:rowOff>
    </xdr:from>
    <xdr:to>
      <xdr:col>23</xdr:col>
      <xdr:colOff>114300</xdr:colOff>
      <xdr:row>165</xdr:row>
      <xdr:rowOff>123825</xdr:rowOff>
    </xdr:to>
    <xdr:pic>
      <xdr:nvPicPr>
        <xdr:cNvPr id="3011409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165</xdr:row>
      <xdr:rowOff>47625</xdr:rowOff>
    </xdr:from>
    <xdr:to>
      <xdr:col>23</xdr:col>
      <xdr:colOff>219075</xdr:colOff>
      <xdr:row>165</xdr:row>
      <xdr:rowOff>123825</xdr:rowOff>
    </xdr:to>
    <xdr:pic>
      <xdr:nvPicPr>
        <xdr:cNvPr id="3011410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165</xdr:row>
      <xdr:rowOff>47625</xdr:rowOff>
    </xdr:from>
    <xdr:to>
      <xdr:col>23</xdr:col>
      <xdr:colOff>314325</xdr:colOff>
      <xdr:row>165</xdr:row>
      <xdr:rowOff>123825</xdr:rowOff>
    </xdr:to>
    <xdr:pic>
      <xdr:nvPicPr>
        <xdr:cNvPr id="3011411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165</xdr:row>
      <xdr:rowOff>47625</xdr:rowOff>
    </xdr:from>
    <xdr:to>
      <xdr:col>23</xdr:col>
      <xdr:colOff>419100</xdr:colOff>
      <xdr:row>165</xdr:row>
      <xdr:rowOff>123825</xdr:rowOff>
    </xdr:to>
    <xdr:pic>
      <xdr:nvPicPr>
        <xdr:cNvPr id="3011412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165</xdr:row>
      <xdr:rowOff>47625</xdr:rowOff>
    </xdr:from>
    <xdr:to>
      <xdr:col>23</xdr:col>
      <xdr:colOff>523875</xdr:colOff>
      <xdr:row>165</xdr:row>
      <xdr:rowOff>123825</xdr:rowOff>
    </xdr:to>
    <xdr:pic>
      <xdr:nvPicPr>
        <xdr:cNvPr id="3011413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165</xdr:row>
      <xdr:rowOff>47625</xdr:rowOff>
    </xdr:from>
    <xdr:to>
      <xdr:col>24</xdr:col>
      <xdr:colOff>9525</xdr:colOff>
      <xdr:row>165</xdr:row>
      <xdr:rowOff>123825</xdr:rowOff>
    </xdr:to>
    <xdr:pic>
      <xdr:nvPicPr>
        <xdr:cNvPr id="3011414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6908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169</xdr:row>
      <xdr:rowOff>47625</xdr:rowOff>
    </xdr:from>
    <xdr:to>
      <xdr:col>23</xdr:col>
      <xdr:colOff>114300</xdr:colOff>
      <xdr:row>169</xdr:row>
      <xdr:rowOff>123825</xdr:rowOff>
    </xdr:to>
    <xdr:pic>
      <xdr:nvPicPr>
        <xdr:cNvPr id="3011415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169</xdr:row>
      <xdr:rowOff>47625</xdr:rowOff>
    </xdr:from>
    <xdr:to>
      <xdr:col>23</xdr:col>
      <xdr:colOff>219075</xdr:colOff>
      <xdr:row>169</xdr:row>
      <xdr:rowOff>123825</xdr:rowOff>
    </xdr:to>
    <xdr:pic>
      <xdr:nvPicPr>
        <xdr:cNvPr id="3011416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169</xdr:row>
      <xdr:rowOff>47625</xdr:rowOff>
    </xdr:from>
    <xdr:to>
      <xdr:col>23</xdr:col>
      <xdr:colOff>314325</xdr:colOff>
      <xdr:row>169</xdr:row>
      <xdr:rowOff>123825</xdr:rowOff>
    </xdr:to>
    <xdr:pic>
      <xdr:nvPicPr>
        <xdr:cNvPr id="3011417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169</xdr:row>
      <xdr:rowOff>47625</xdr:rowOff>
    </xdr:from>
    <xdr:to>
      <xdr:col>23</xdr:col>
      <xdr:colOff>419100</xdr:colOff>
      <xdr:row>169</xdr:row>
      <xdr:rowOff>123825</xdr:rowOff>
    </xdr:to>
    <xdr:pic>
      <xdr:nvPicPr>
        <xdr:cNvPr id="3011418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169</xdr:row>
      <xdr:rowOff>47625</xdr:rowOff>
    </xdr:from>
    <xdr:to>
      <xdr:col>23</xdr:col>
      <xdr:colOff>523875</xdr:colOff>
      <xdr:row>169</xdr:row>
      <xdr:rowOff>123825</xdr:rowOff>
    </xdr:to>
    <xdr:pic>
      <xdr:nvPicPr>
        <xdr:cNvPr id="3011419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169</xdr:row>
      <xdr:rowOff>47625</xdr:rowOff>
    </xdr:from>
    <xdr:to>
      <xdr:col>24</xdr:col>
      <xdr:colOff>9525</xdr:colOff>
      <xdr:row>169</xdr:row>
      <xdr:rowOff>123825</xdr:rowOff>
    </xdr:to>
    <xdr:pic>
      <xdr:nvPicPr>
        <xdr:cNvPr id="3011420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7555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173</xdr:row>
      <xdr:rowOff>47625</xdr:rowOff>
    </xdr:from>
    <xdr:to>
      <xdr:col>23</xdr:col>
      <xdr:colOff>114300</xdr:colOff>
      <xdr:row>173</xdr:row>
      <xdr:rowOff>123825</xdr:rowOff>
    </xdr:to>
    <xdr:pic>
      <xdr:nvPicPr>
        <xdr:cNvPr id="3011421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173</xdr:row>
      <xdr:rowOff>47625</xdr:rowOff>
    </xdr:from>
    <xdr:to>
      <xdr:col>23</xdr:col>
      <xdr:colOff>219075</xdr:colOff>
      <xdr:row>173</xdr:row>
      <xdr:rowOff>123825</xdr:rowOff>
    </xdr:to>
    <xdr:pic>
      <xdr:nvPicPr>
        <xdr:cNvPr id="3011422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173</xdr:row>
      <xdr:rowOff>47625</xdr:rowOff>
    </xdr:from>
    <xdr:to>
      <xdr:col>23</xdr:col>
      <xdr:colOff>314325</xdr:colOff>
      <xdr:row>173</xdr:row>
      <xdr:rowOff>123825</xdr:rowOff>
    </xdr:to>
    <xdr:pic>
      <xdr:nvPicPr>
        <xdr:cNvPr id="3011423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173</xdr:row>
      <xdr:rowOff>47625</xdr:rowOff>
    </xdr:from>
    <xdr:to>
      <xdr:col>23</xdr:col>
      <xdr:colOff>419100</xdr:colOff>
      <xdr:row>173</xdr:row>
      <xdr:rowOff>123825</xdr:rowOff>
    </xdr:to>
    <xdr:pic>
      <xdr:nvPicPr>
        <xdr:cNvPr id="3011424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173</xdr:row>
      <xdr:rowOff>47625</xdr:rowOff>
    </xdr:from>
    <xdr:to>
      <xdr:col>23</xdr:col>
      <xdr:colOff>523875</xdr:colOff>
      <xdr:row>173</xdr:row>
      <xdr:rowOff>123825</xdr:rowOff>
    </xdr:to>
    <xdr:pic>
      <xdr:nvPicPr>
        <xdr:cNvPr id="3011425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173</xdr:row>
      <xdr:rowOff>47625</xdr:rowOff>
    </xdr:from>
    <xdr:to>
      <xdr:col>24</xdr:col>
      <xdr:colOff>9525</xdr:colOff>
      <xdr:row>173</xdr:row>
      <xdr:rowOff>123825</xdr:rowOff>
    </xdr:to>
    <xdr:pic>
      <xdr:nvPicPr>
        <xdr:cNvPr id="3011426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8203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175</xdr:row>
      <xdr:rowOff>47625</xdr:rowOff>
    </xdr:from>
    <xdr:to>
      <xdr:col>23</xdr:col>
      <xdr:colOff>114300</xdr:colOff>
      <xdr:row>175</xdr:row>
      <xdr:rowOff>123825</xdr:rowOff>
    </xdr:to>
    <xdr:pic>
      <xdr:nvPicPr>
        <xdr:cNvPr id="3011427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527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175</xdr:row>
      <xdr:rowOff>47625</xdr:rowOff>
    </xdr:from>
    <xdr:to>
      <xdr:col>23</xdr:col>
      <xdr:colOff>219075</xdr:colOff>
      <xdr:row>175</xdr:row>
      <xdr:rowOff>123825</xdr:rowOff>
    </xdr:to>
    <xdr:pic>
      <xdr:nvPicPr>
        <xdr:cNvPr id="3011428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527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175</xdr:row>
      <xdr:rowOff>47625</xdr:rowOff>
    </xdr:from>
    <xdr:to>
      <xdr:col>23</xdr:col>
      <xdr:colOff>314325</xdr:colOff>
      <xdr:row>175</xdr:row>
      <xdr:rowOff>123825</xdr:rowOff>
    </xdr:to>
    <xdr:pic>
      <xdr:nvPicPr>
        <xdr:cNvPr id="3011429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527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175</xdr:row>
      <xdr:rowOff>47625</xdr:rowOff>
    </xdr:from>
    <xdr:to>
      <xdr:col>23</xdr:col>
      <xdr:colOff>419100</xdr:colOff>
      <xdr:row>175</xdr:row>
      <xdr:rowOff>123825</xdr:rowOff>
    </xdr:to>
    <xdr:pic>
      <xdr:nvPicPr>
        <xdr:cNvPr id="3011430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527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175</xdr:row>
      <xdr:rowOff>47625</xdr:rowOff>
    </xdr:from>
    <xdr:to>
      <xdr:col>23</xdr:col>
      <xdr:colOff>523875</xdr:colOff>
      <xdr:row>175</xdr:row>
      <xdr:rowOff>123825</xdr:rowOff>
    </xdr:to>
    <xdr:pic>
      <xdr:nvPicPr>
        <xdr:cNvPr id="3011431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527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175</xdr:row>
      <xdr:rowOff>47625</xdr:rowOff>
    </xdr:from>
    <xdr:to>
      <xdr:col>24</xdr:col>
      <xdr:colOff>9525</xdr:colOff>
      <xdr:row>175</xdr:row>
      <xdr:rowOff>123825</xdr:rowOff>
    </xdr:to>
    <xdr:pic>
      <xdr:nvPicPr>
        <xdr:cNvPr id="3011432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8527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177</xdr:row>
      <xdr:rowOff>47625</xdr:rowOff>
    </xdr:from>
    <xdr:to>
      <xdr:col>23</xdr:col>
      <xdr:colOff>114300</xdr:colOff>
      <xdr:row>177</xdr:row>
      <xdr:rowOff>123825</xdr:rowOff>
    </xdr:to>
    <xdr:pic>
      <xdr:nvPicPr>
        <xdr:cNvPr id="3011433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177</xdr:row>
      <xdr:rowOff>47625</xdr:rowOff>
    </xdr:from>
    <xdr:to>
      <xdr:col>23</xdr:col>
      <xdr:colOff>219075</xdr:colOff>
      <xdr:row>177</xdr:row>
      <xdr:rowOff>123825</xdr:rowOff>
    </xdr:to>
    <xdr:pic>
      <xdr:nvPicPr>
        <xdr:cNvPr id="3011434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177</xdr:row>
      <xdr:rowOff>47625</xdr:rowOff>
    </xdr:from>
    <xdr:to>
      <xdr:col>23</xdr:col>
      <xdr:colOff>314325</xdr:colOff>
      <xdr:row>177</xdr:row>
      <xdr:rowOff>123825</xdr:rowOff>
    </xdr:to>
    <xdr:pic>
      <xdr:nvPicPr>
        <xdr:cNvPr id="3011435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177</xdr:row>
      <xdr:rowOff>47625</xdr:rowOff>
    </xdr:from>
    <xdr:to>
      <xdr:col>23</xdr:col>
      <xdr:colOff>419100</xdr:colOff>
      <xdr:row>177</xdr:row>
      <xdr:rowOff>123825</xdr:rowOff>
    </xdr:to>
    <xdr:pic>
      <xdr:nvPicPr>
        <xdr:cNvPr id="3011436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177</xdr:row>
      <xdr:rowOff>47625</xdr:rowOff>
    </xdr:from>
    <xdr:to>
      <xdr:col>23</xdr:col>
      <xdr:colOff>523875</xdr:colOff>
      <xdr:row>177</xdr:row>
      <xdr:rowOff>123825</xdr:rowOff>
    </xdr:to>
    <xdr:pic>
      <xdr:nvPicPr>
        <xdr:cNvPr id="3011437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177</xdr:row>
      <xdr:rowOff>47625</xdr:rowOff>
    </xdr:from>
    <xdr:to>
      <xdr:col>24</xdr:col>
      <xdr:colOff>9525</xdr:colOff>
      <xdr:row>177</xdr:row>
      <xdr:rowOff>123825</xdr:rowOff>
    </xdr:to>
    <xdr:pic>
      <xdr:nvPicPr>
        <xdr:cNvPr id="3011438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8851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178</xdr:row>
      <xdr:rowOff>47625</xdr:rowOff>
    </xdr:from>
    <xdr:to>
      <xdr:col>23</xdr:col>
      <xdr:colOff>114300</xdr:colOff>
      <xdr:row>178</xdr:row>
      <xdr:rowOff>123825</xdr:rowOff>
    </xdr:to>
    <xdr:pic>
      <xdr:nvPicPr>
        <xdr:cNvPr id="3011439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178</xdr:row>
      <xdr:rowOff>47625</xdr:rowOff>
    </xdr:from>
    <xdr:to>
      <xdr:col>23</xdr:col>
      <xdr:colOff>219075</xdr:colOff>
      <xdr:row>178</xdr:row>
      <xdr:rowOff>123825</xdr:rowOff>
    </xdr:to>
    <xdr:pic>
      <xdr:nvPicPr>
        <xdr:cNvPr id="3011440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178</xdr:row>
      <xdr:rowOff>47625</xdr:rowOff>
    </xdr:from>
    <xdr:to>
      <xdr:col>23</xdr:col>
      <xdr:colOff>314325</xdr:colOff>
      <xdr:row>178</xdr:row>
      <xdr:rowOff>123825</xdr:rowOff>
    </xdr:to>
    <xdr:pic>
      <xdr:nvPicPr>
        <xdr:cNvPr id="3011441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178</xdr:row>
      <xdr:rowOff>47625</xdr:rowOff>
    </xdr:from>
    <xdr:to>
      <xdr:col>23</xdr:col>
      <xdr:colOff>419100</xdr:colOff>
      <xdr:row>178</xdr:row>
      <xdr:rowOff>123825</xdr:rowOff>
    </xdr:to>
    <xdr:pic>
      <xdr:nvPicPr>
        <xdr:cNvPr id="3011442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178</xdr:row>
      <xdr:rowOff>47625</xdr:rowOff>
    </xdr:from>
    <xdr:to>
      <xdr:col>23</xdr:col>
      <xdr:colOff>523875</xdr:colOff>
      <xdr:row>178</xdr:row>
      <xdr:rowOff>123825</xdr:rowOff>
    </xdr:to>
    <xdr:pic>
      <xdr:nvPicPr>
        <xdr:cNvPr id="3011443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178</xdr:row>
      <xdr:rowOff>47625</xdr:rowOff>
    </xdr:from>
    <xdr:to>
      <xdr:col>24</xdr:col>
      <xdr:colOff>9525</xdr:colOff>
      <xdr:row>178</xdr:row>
      <xdr:rowOff>123825</xdr:rowOff>
    </xdr:to>
    <xdr:pic>
      <xdr:nvPicPr>
        <xdr:cNvPr id="3011444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013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171</xdr:row>
      <xdr:rowOff>47625</xdr:rowOff>
    </xdr:from>
    <xdr:to>
      <xdr:col>23</xdr:col>
      <xdr:colOff>114300</xdr:colOff>
      <xdr:row>171</xdr:row>
      <xdr:rowOff>123825</xdr:rowOff>
    </xdr:to>
    <xdr:pic>
      <xdr:nvPicPr>
        <xdr:cNvPr id="3011445" name="Рисунок 4502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171</xdr:row>
      <xdr:rowOff>47625</xdr:rowOff>
    </xdr:from>
    <xdr:to>
      <xdr:col>23</xdr:col>
      <xdr:colOff>219075</xdr:colOff>
      <xdr:row>171</xdr:row>
      <xdr:rowOff>123825</xdr:rowOff>
    </xdr:to>
    <xdr:pic>
      <xdr:nvPicPr>
        <xdr:cNvPr id="3011446" name="Рисунок 4502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171</xdr:row>
      <xdr:rowOff>47625</xdr:rowOff>
    </xdr:from>
    <xdr:to>
      <xdr:col>23</xdr:col>
      <xdr:colOff>314325</xdr:colOff>
      <xdr:row>171</xdr:row>
      <xdr:rowOff>123825</xdr:rowOff>
    </xdr:to>
    <xdr:pic>
      <xdr:nvPicPr>
        <xdr:cNvPr id="3011447" name="Рисунок 4502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171</xdr:row>
      <xdr:rowOff>47625</xdr:rowOff>
    </xdr:from>
    <xdr:to>
      <xdr:col>23</xdr:col>
      <xdr:colOff>419100</xdr:colOff>
      <xdr:row>171</xdr:row>
      <xdr:rowOff>123825</xdr:rowOff>
    </xdr:to>
    <xdr:pic>
      <xdr:nvPicPr>
        <xdr:cNvPr id="3011448" name="Рисунок 4502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171</xdr:row>
      <xdr:rowOff>47625</xdr:rowOff>
    </xdr:from>
    <xdr:to>
      <xdr:col>23</xdr:col>
      <xdr:colOff>523875</xdr:colOff>
      <xdr:row>171</xdr:row>
      <xdr:rowOff>123825</xdr:rowOff>
    </xdr:to>
    <xdr:pic>
      <xdr:nvPicPr>
        <xdr:cNvPr id="3011449" name="Рисунок 4502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171</xdr:row>
      <xdr:rowOff>47625</xdr:rowOff>
    </xdr:from>
    <xdr:to>
      <xdr:col>23</xdr:col>
      <xdr:colOff>114300</xdr:colOff>
      <xdr:row>171</xdr:row>
      <xdr:rowOff>123825</xdr:rowOff>
    </xdr:to>
    <xdr:pic>
      <xdr:nvPicPr>
        <xdr:cNvPr id="3011450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171</xdr:row>
      <xdr:rowOff>47625</xdr:rowOff>
    </xdr:from>
    <xdr:to>
      <xdr:col>23</xdr:col>
      <xdr:colOff>219075</xdr:colOff>
      <xdr:row>171</xdr:row>
      <xdr:rowOff>123825</xdr:rowOff>
    </xdr:to>
    <xdr:pic>
      <xdr:nvPicPr>
        <xdr:cNvPr id="3011451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171</xdr:row>
      <xdr:rowOff>47625</xdr:rowOff>
    </xdr:from>
    <xdr:to>
      <xdr:col>23</xdr:col>
      <xdr:colOff>314325</xdr:colOff>
      <xdr:row>171</xdr:row>
      <xdr:rowOff>123825</xdr:rowOff>
    </xdr:to>
    <xdr:pic>
      <xdr:nvPicPr>
        <xdr:cNvPr id="3011452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171</xdr:row>
      <xdr:rowOff>47625</xdr:rowOff>
    </xdr:from>
    <xdr:to>
      <xdr:col>23</xdr:col>
      <xdr:colOff>419100</xdr:colOff>
      <xdr:row>171</xdr:row>
      <xdr:rowOff>123825</xdr:rowOff>
    </xdr:to>
    <xdr:pic>
      <xdr:nvPicPr>
        <xdr:cNvPr id="3011453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171</xdr:row>
      <xdr:rowOff>47625</xdr:rowOff>
    </xdr:from>
    <xdr:to>
      <xdr:col>23</xdr:col>
      <xdr:colOff>523875</xdr:colOff>
      <xdr:row>171</xdr:row>
      <xdr:rowOff>123825</xdr:rowOff>
    </xdr:to>
    <xdr:pic>
      <xdr:nvPicPr>
        <xdr:cNvPr id="3011454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171</xdr:row>
      <xdr:rowOff>47625</xdr:rowOff>
    </xdr:from>
    <xdr:to>
      <xdr:col>24</xdr:col>
      <xdr:colOff>9525</xdr:colOff>
      <xdr:row>171</xdr:row>
      <xdr:rowOff>123825</xdr:rowOff>
    </xdr:to>
    <xdr:pic>
      <xdr:nvPicPr>
        <xdr:cNvPr id="3011455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7879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172</xdr:row>
      <xdr:rowOff>47625</xdr:rowOff>
    </xdr:from>
    <xdr:to>
      <xdr:col>23</xdr:col>
      <xdr:colOff>114300</xdr:colOff>
      <xdr:row>172</xdr:row>
      <xdr:rowOff>123825</xdr:rowOff>
    </xdr:to>
    <xdr:pic>
      <xdr:nvPicPr>
        <xdr:cNvPr id="3011456" name="Рисунок 4502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172</xdr:row>
      <xdr:rowOff>47625</xdr:rowOff>
    </xdr:from>
    <xdr:to>
      <xdr:col>23</xdr:col>
      <xdr:colOff>219075</xdr:colOff>
      <xdr:row>172</xdr:row>
      <xdr:rowOff>123825</xdr:rowOff>
    </xdr:to>
    <xdr:pic>
      <xdr:nvPicPr>
        <xdr:cNvPr id="3011457" name="Рисунок 4502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172</xdr:row>
      <xdr:rowOff>47625</xdr:rowOff>
    </xdr:from>
    <xdr:to>
      <xdr:col>23</xdr:col>
      <xdr:colOff>314325</xdr:colOff>
      <xdr:row>172</xdr:row>
      <xdr:rowOff>123825</xdr:rowOff>
    </xdr:to>
    <xdr:pic>
      <xdr:nvPicPr>
        <xdr:cNvPr id="3011458" name="Рисунок 4502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172</xdr:row>
      <xdr:rowOff>47625</xdr:rowOff>
    </xdr:from>
    <xdr:to>
      <xdr:col>23</xdr:col>
      <xdr:colOff>419100</xdr:colOff>
      <xdr:row>172</xdr:row>
      <xdr:rowOff>123825</xdr:rowOff>
    </xdr:to>
    <xdr:pic>
      <xdr:nvPicPr>
        <xdr:cNvPr id="3011459" name="Рисунок 4502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172</xdr:row>
      <xdr:rowOff>47625</xdr:rowOff>
    </xdr:from>
    <xdr:to>
      <xdr:col>23</xdr:col>
      <xdr:colOff>523875</xdr:colOff>
      <xdr:row>172</xdr:row>
      <xdr:rowOff>123825</xdr:rowOff>
    </xdr:to>
    <xdr:pic>
      <xdr:nvPicPr>
        <xdr:cNvPr id="3011460" name="Рисунок 4502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172</xdr:row>
      <xdr:rowOff>47625</xdr:rowOff>
    </xdr:from>
    <xdr:to>
      <xdr:col>23</xdr:col>
      <xdr:colOff>114300</xdr:colOff>
      <xdr:row>172</xdr:row>
      <xdr:rowOff>123825</xdr:rowOff>
    </xdr:to>
    <xdr:pic>
      <xdr:nvPicPr>
        <xdr:cNvPr id="3011461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172</xdr:row>
      <xdr:rowOff>47625</xdr:rowOff>
    </xdr:from>
    <xdr:to>
      <xdr:col>23</xdr:col>
      <xdr:colOff>219075</xdr:colOff>
      <xdr:row>172</xdr:row>
      <xdr:rowOff>123825</xdr:rowOff>
    </xdr:to>
    <xdr:pic>
      <xdr:nvPicPr>
        <xdr:cNvPr id="3011462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172</xdr:row>
      <xdr:rowOff>47625</xdr:rowOff>
    </xdr:from>
    <xdr:to>
      <xdr:col>23</xdr:col>
      <xdr:colOff>314325</xdr:colOff>
      <xdr:row>172</xdr:row>
      <xdr:rowOff>123825</xdr:rowOff>
    </xdr:to>
    <xdr:pic>
      <xdr:nvPicPr>
        <xdr:cNvPr id="3011463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172</xdr:row>
      <xdr:rowOff>47625</xdr:rowOff>
    </xdr:from>
    <xdr:to>
      <xdr:col>23</xdr:col>
      <xdr:colOff>419100</xdr:colOff>
      <xdr:row>172</xdr:row>
      <xdr:rowOff>123825</xdr:rowOff>
    </xdr:to>
    <xdr:pic>
      <xdr:nvPicPr>
        <xdr:cNvPr id="3011464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172</xdr:row>
      <xdr:rowOff>47625</xdr:rowOff>
    </xdr:from>
    <xdr:to>
      <xdr:col>23</xdr:col>
      <xdr:colOff>523875</xdr:colOff>
      <xdr:row>172</xdr:row>
      <xdr:rowOff>123825</xdr:rowOff>
    </xdr:to>
    <xdr:pic>
      <xdr:nvPicPr>
        <xdr:cNvPr id="3011465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172</xdr:row>
      <xdr:rowOff>47625</xdr:rowOff>
    </xdr:from>
    <xdr:to>
      <xdr:col>24</xdr:col>
      <xdr:colOff>9525</xdr:colOff>
      <xdr:row>172</xdr:row>
      <xdr:rowOff>123825</xdr:rowOff>
    </xdr:to>
    <xdr:pic>
      <xdr:nvPicPr>
        <xdr:cNvPr id="3011466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8041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180</xdr:row>
      <xdr:rowOff>47625</xdr:rowOff>
    </xdr:from>
    <xdr:to>
      <xdr:col>23</xdr:col>
      <xdr:colOff>114300</xdr:colOff>
      <xdr:row>180</xdr:row>
      <xdr:rowOff>123825</xdr:rowOff>
    </xdr:to>
    <xdr:pic>
      <xdr:nvPicPr>
        <xdr:cNvPr id="3011467" name="Рисунок 4502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180</xdr:row>
      <xdr:rowOff>47625</xdr:rowOff>
    </xdr:from>
    <xdr:to>
      <xdr:col>23</xdr:col>
      <xdr:colOff>219075</xdr:colOff>
      <xdr:row>180</xdr:row>
      <xdr:rowOff>123825</xdr:rowOff>
    </xdr:to>
    <xdr:pic>
      <xdr:nvPicPr>
        <xdr:cNvPr id="3011468" name="Рисунок 4502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180</xdr:row>
      <xdr:rowOff>47625</xdr:rowOff>
    </xdr:from>
    <xdr:to>
      <xdr:col>23</xdr:col>
      <xdr:colOff>314325</xdr:colOff>
      <xdr:row>180</xdr:row>
      <xdr:rowOff>123825</xdr:rowOff>
    </xdr:to>
    <xdr:pic>
      <xdr:nvPicPr>
        <xdr:cNvPr id="3011469" name="Рисунок 4502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180</xdr:row>
      <xdr:rowOff>47625</xdr:rowOff>
    </xdr:from>
    <xdr:to>
      <xdr:col>23</xdr:col>
      <xdr:colOff>419100</xdr:colOff>
      <xdr:row>180</xdr:row>
      <xdr:rowOff>123825</xdr:rowOff>
    </xdr:to>
    <xdr:pic>
      <xdr:nvPicPr>
        <xdr:cNvPr id="3011470" name="Рисунок 4502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180</xdr:row>
      <xdr:rowOff>47625</xdr:rowOff>
    </xdr:from>
    <xdr:to>
      <xdr:col>23</xdr:col>
      <xdr:colOff>523875</xdr:colOff>
      <xdr:row>180</xdr:row>
      <xdr:rowOff>123825</xdr:rowOff>
    </xdr:to>
    <xdr:pic>
      <xdr:nvPicPr>
        <xdr:cNvPr id="3011471" name="Рисунок 4502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180</xdr:row>
      <xdr:rowOff>47625</xdr:rowOff>
    </xdr:from>
    <xdr:to>
      <xdr:col>23</xdr:col>
      <xdr:colOff>114300</xdr:colOff>
      <xdr:row>180</xdr:row>
      <xdr:rowOff>123825</xdr:rowOff>
    </xdr:to>
    <xdr:pic>
      <xdr:nvPicPr>
        <xdr:cNvPr id="3011472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180</xdr:row>
      <xdr:rowOff>47625</xdr:rowOff>
    </xdr:from>
    <xdr:to>
      <xdr:col>23</xdr:col>
      <xdr:colOff>219075</xdr:colOff>
      <xdr:row>180</xdr:row>
      <xdr:rowOff>123825</xdr:rowOff>
    </xdr:to>
    <xdr:pic>
      <xdr:nvPicPr>
        <xdr:cNvPr id="3011473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180</xdr:row>
      <xdr:rowOff>47625</xdr:rowOff>
    </xdr:from>
    <xdr:to>
      <xdr:col>23</xdr:col>
      <xdr:colOff>314325</xdr:colOff>
      <xdr:row>180</xdr:row>
      <xdr:rowOff>123825</xdr:rowOff>
    </xdr:to>
    <xdr:pic>
      <xdr:nvPicPr>
        <xdr:cNvPr id="3011474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180</xdr:row>
      <xdr:rowOff>47625</xdr:rowOff>
    </xdr:from>
    <xdr:to>
      <xdr:col>23</xdr:col>
      <xdr:colOff>419100</xdr:colOff>
      <xdr:row>180</xdr:row>
      <xdr:rowOff>123825</xdr:rowOff>
    </xdr:to>
    <xdr:pic>
      <xdr:nvPicPr>
        <xdr:cNvPr id="3011475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180</xdr:row>
      <xdr:rowOff>47625</xdr:rowOff>
    </xdr:from>
    <xdr:to>
      <xdr:col>23</xdr:col>
      <xdr:colOff>523875</xdr:colOff>
      <xdr:row>180</xdr:row>
      <xdr:rowOff>123825</xdr:rowOff>
    </xdr:to>
    <xdr:pic>
      <xdr:nvPicPr>
        <xdr:cNvPr id="3011476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180</xdr:row>
      <xdr:rowOff>47625</xdr:rowOff>
    </xdr:from>
    <xdr:to>
      <xdr:col>24</xdr:col>
      <xdr:colOff>9525</xdr:colOff>
      <xdr:row>180</xdr:row>
      <xdr:rowOff>123825</xdr:rowOff>
    </xdr:to>
    <xdr:pic>
      <xdr:nvPicPr>
        <xdr:cNvPr id="3011477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33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179</xdr:row>
      <xdr:rowOff>47625</xdr:rowOff>
    </xdr:from>
    <xdr:to>
      <xdr:col>23</xdr:col>
      <xdr:colOff>114300</xdr:colOff>
      <xdr:row>179</xdr:row>
      <xdr:rowOff>123825</xdr:rowOff>
    </xdr:to>
    <xdr:pic>
      <xdr:nvPicPr>
        <xdr:cNvPr id="3011478" name="Рисунок 4502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179</xdr:row>
      <xdr:rowOff>47625</xdr:rowOff>
    </xdr:from>
    <xdr:to>
      <xdr:col>23</xdr:col>
      <xdr:colOff>219075</xdr:colOff>
      <xdr:row>179</xdr:row>
      <xdr:rowOff>123825</xdr:rowOff>
    </xdr:to>
    <xdr:pic>
      <xdr:nvPicPr>
        <xdr:cNvPr id="3011479" name="Рисунок 4502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179</xdr:row>
      <xdr:rowOff>47625</xdr:rowOff>
    </xdr:from>
    <xdr:to>
      <xdr:col>23</xdr:col>
      <xdr:colOff>314325</xdr:colOff>
      <xdr:row>179</xdr:row>
      <xdr:rowOff>123825</xdr:rowOff>
    </xdr:to>
    <xdr:pic>
      <xdr:nvPicPr>
        <xdr:cNvPr id="3011480" name="Рисунок 4502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179</xdr:row>
      <xdr:rowOff>47625</xdr:rowOff>
    </xdr:from>
    <xdr:to>
      <xdr:col>23</xdr:col>
      <xdr:colOff>419100</xdr:colOff>
      <xdr:row>179</xdr:row>
      <xdr:rowOff>123825</xdr:rowOff>
    </xdr:to>
    <xdr:pic>
      <xdr:nvPicPr>
        <xdr:cNvPr id="3011481" name="Рисунок 4502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179</xdr:row>
      <xdr:rowOff>47625</xdr:rowOff>
    </xdr:from>
    <xdr:to>
      <xdr:col>23</xdr:col>
      <xdr:colOff>523875</xdr:colOff>
      <xdr:row>179</xdr:row>
      <xdr:rowOff>123825</xdr:rowOff>
    </xdr:to>
    <xdr:pic>
      <xdr:nvPicPr>
        <xdr:cNvPr id="3011482" name="Рисунок 4502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179</xdr:row>
      <xdr:rowOff>47625</xdr:rowOff>
    </xdr:from>
    <xdr:to>
      <xdr:col>23</xdr:col>
      <xdr:colOff>114300</xdr:colOff>
      <xdr:row>179</xdr:row>
      <xdr:rowOff>123825</xdr:rowOff>
    </xdr:to>
    <xdr:pic>
      <xdr:nvPicPr>
        <xdr:cNvPr id="3011483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179</xdr:row>
      <xdr:rowOff>47625</xdr:rowOff>
    </xdr:from>
    <xdr:to>
      <xdr:col>23</xdr:col>
      <xdr:colOff>219075</xdr:colOff>
      <xdr:row>179</xdr:row>
      <xdr:rowOff>123825</xdr:rowOff>
    </xdr:to>
    <xdr:pic>
      <xdr:nvPicPr>
        <xdr:cNvPr id="3011484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179</xdr:row>
      <xdr:rowOff>47625</xdr:rowOff>
    </xdr:from>
    <xdr:to>
      <xdr:col>23</xdr:col>
      <xdr:colOff>314325</xdr:colOff>
      <xdr:row>179</xdr:row>
      <xdr:rowOff>123825</xdr:rowOff>
    </xdr:to>
    <xdr:pic>
      <xdr:nvPicPr>
        <xdr:cNvPr id="3011485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179</xdr:row>
      <xdr:rowOff>47625</xdr:rowOff>
    </xdr:from>
    <xdr:to>
      <xdr:col>23</xdr:col>
      <xdr:colOff>419100</xdr:colOff>
      <xdr:row>179</xdr:row>
      <xdr:rowOff>123825</xdr:rowOff>
    </xdr:to>
    <xdr:pic>
      <xdr:nvPicPr>
        <xdr:cNvPr id="3011486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179</xdr:row>
      <xdr:rowOff>47625</xdr:rowOff>
    </xdr:from>
    <xdr:to>
      <xdr:col>23</xdr:col>
      <xdr:colOff>523875</xdr:colOff>
      <xdr:row>179</xdr:row>
      <xdr:rowOff>123825</xdr:rowOff>
    </xdr:to>
    <xdr:pic>
      <xdr:nvPicPr>
        <xdr:cNvPr id="3011487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179</xdr:row>
      <xdr:rowOff>47625</xdr:rowOff>
    </xdr:from>
    <xdr:to>
      <xdr:col>24</xdr:col>
      <xdr:colOff>9525</xdr:colOff>
      <xdr:row>179</xdr:row>
      <xdr:rowOff>123825</xdr:rowOff>
    </xdr:to>
    <xdr:pic>
      <xdr:nvPicPr>
        <xdr:cNvPr id="3011488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175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167</xdr:row>
      <xdr:rowOff>47625</xdr:rowOff>
    </xdr:from>
    <xdr:to>
      <xdr:col>23</xdr:col>
      <xdr:colOff>114300</xdr:colOff>
      <xdr:row>167</xdr:row>
      <xdr:rowOff>123825</xdr:rowOff>
    </xdr:to>
    <xdr:pic>
      <xdr:nvPicPr>
        <xdr:cNvPr id="3011489" name="Рисунок 4502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167</xdr:row>
      <xdr:rowOff>47625</xdr:rowOff>
    </xdr:from>
    <xdr:to>
      <xdr:col>23</xdr:col>
      <xdr:colOff>219075</xdr:colOff>
      <xdr:row>167</xdr:row>
      <xdr:rowOff>123825</xdr:rowOff>
    </xdr:to>
    <xdr:pic>
      <xdr:nvPicPr>
        <xdr:cNvPr id="3011490" name="Рисунок 4502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167</xdr:row>
      <xdr:rowOff>47625</xdr:rowOff>
    </xdr:from>
    <xdr:to>
      <xdr:col>23</xdr:col>
      <xdr:colOff>314325</xdr:colOff>
      <xdr:row>167</xdr:row>
      <xdr:rowOff>123825</xdr:rowOff>
    </xdr:to>
    <xdr:pic>
      <xdr:nvPicPr>
        <xdr:cNvPr id="3011491" name="Рисунок 4502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167</xdr:row>
      <xdr:rowOff>47625</xdr:rowOff>
    </xdr:from>
    <xdr:to>
      <xdr:col>23</xdr:col>
      <xdr:colOff>419100</xdr:colOff>
      <xdr:row>167</xdr:row>
      <xdr:rowOff>123825</xdr:rowOff>
    </xdr:to>
    <xdr:pic>
      <xdr:nvPicPr>
        <xdr:cNvPr id="3011492" name="Рисунок 4502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167</xdr:row>
      <xdr:rowOff>47625</xdr:rowOff>
    </xdr:from>
    <xdr:to>
      <xdr:col>23</xdr:col>
      <xdr:colOff>523875</xdr:colOff>
      <xdr:row>167</xdr:row>
      <xdr:rowOff>123825</xdr:rowOff>
    </xdr:to>
    <xdr:pic>
      <xdr:nvPicPr>
        <xdr:cNvPr id="3011493" name="Рисунок 4502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167</xdr:row>
      <xdr:rowOff>47625</xdr:rowOff>
    </xdr:from>
    <xdr:to>
      <xdr:col>24</xdr:col>
      <xdr:colOff>9525</xdr:colOff>
      <xdr:row>167</xdr:row>
      <xdr:rowOff>123825</xdr:rowOff>
    </xdr:to>
    <xdr:pic>
      <xdr:nvPicPr>
        <xdr:cNvPr id="3011494" name="Рисунок 45024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167</xdr:row>
      <xdr:rowOff>47625</xdr:rowOff>
    </xdr:from>
    <xdr:to>
      <xdr:col>23</xdr:col>
      <xdr:colOff>114300</xdr:colOff>
      <xdr:row>167</xdr:row>
      <xdr:rowOff>123825</xdr:rowOff>
    </xdr:to>
    <xdr:pic>
      <xdr:nvPicPr>
        <xdr:cNvPr id="3011495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167</xdr:row>
      <xdr:rowOff>47625</xdr:rowOff>
    </xdr:from>
    <xdr:to>
      <xdr:col>23</xdr:col>
      <xdr:colOff>219075</xdr:colOff>
      <xdr:row>167</xdr:row>
      <xdr:rowOff>123825</xdr:rowOff>
    </xdr:to>
    <xdr:pic>
      <xdr:nvPicPr>
        <xdr:cNvPr id="3011496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167</xdr:row>
      <xdr:rowOff>47625</xdr:rowOff>
    </xdr:from>
    <xdr:to>
      <xdr:col>23</xdr:col>
      <xdr:colOff>314325</xdr:colOff>
      <xdr:row>167</xdr:row>
      <xdr:rowOff>123825</xdr:rowOff>
    </xdr:to>
    <xdr:pic>
      <xdr:nvPicPr>
        <xdr:cNvPr id="3011497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167</xdr:row>
      <xdr:rowOff>47625</xdr:rowOff>
    </xdr:from>
    <xdr:to>
      <xdr:col>23</xdr:col>
      <xdr:colOff>419100</xdr:colOff>
      <xdr:row>167</xdr:row>
      <xdr:rowOff>123825</xdr:rowOff>
    </xdr:to>
    <xdr:pic>
      <xdr:nvPicPr>
        <xdr:cNvPr id="3011498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167</xdr:row>
      <xdr:rowOff>47625</xdr:rowOff>
    </xdr:from>
    <xdr:to>
      <xdr:col>23</xdr:col>
      <xdr:colOff>523875</xdr:colOff>
      <xdr:row>167</xdr:row>
      <xdr:rowOff>123825</xdr:rowOff>
    </xdr:to>
    <xdr:pic>
      <xdr:nvPicPr>
        <xdr:cNvPr id="3011499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167</xdr:row>
      <xdr:rowOff>47625</xdr:rowOff>
    </xdr:from>
    <xdr:to>
      <xdr:col>24</xdr:col>
      <xdr:colOff>9525</xdr:colOff>
      <xdr:row>167</xdr:row>
      <xdr:rowOff>123825</xdr:rowOff>
    </xdr:to>
    <xdr:pic>
      <xdr:nvPicPr>
        <xdr:cNvPr id="3011500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72319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168</xdr:row>
      <xdr:rowOff>47625</xdr:rowOff>
    </xdr:from>
    <xdr:to>
      <xdr:col>23</xdr:col>
      <xdr:colOff>114300</xdr:colOff>
      <xdr:row>168</xdr:row>
      <xdr:rowOff>123825</xdr:rowOff>
    </xdr:to>
    <xdr:pic>
      <xdr:nvPicPr>
        <xdr:cNvPr id="3011501" name="Рисунок 4502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168</xdr:row>
      <xdr:rowOff>47625</xdr:rowOff>
    </xdr:from>
    <xdr:to>
      <xdr:col>23</xdr:col>
      <xdr:colOff>219075</xdr:colOff>
      <xdr:row>168</xdr:row>
      <xdr:rowOff>123825</xdr:rowOff>
    </xdr:to>
    <xdr:pic>
      <xdr:nvPicPr>
        <xdr:cNvPr id="3011502" name="Рисунок 4502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168</xdr:row>
      <xdr:rowOff>47625</xdr:rowOff>
    </xdr:from>
    <xdr:to>
      <xdr:col>23</xdr:col>
      <xdr:colOff>314325</xdr:colOff>
      <xdr:row>168</xdr:row>
      <xdr:rowOff>123825</xdr:rowOff>
    </xdr:to>
    <xdr:pic>
      <xdr:nvPicPr>
        <xdr:cNvPr id="3011503" name="Рисунок 4502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168</xdr:row>
      <xdr:rowOff>47625</xdr:rowOff>
    </xdr:from>
    <xdr:to>
      <xdr:col>23</xdr:col>
      <xdr:colOff>419100</xdr:colOff>
      <xdr:row>168</xdr:row>
      <xdr:rowOff>123825</xdr:rowOff>
    </xdr:to>
    <xdr:pic>
      <xdr:nvPicPr>
        <xdr:cNvPr id="3011504" name="Рисунок 4502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168</xdr:row>
      <xdr:rowOff>47625</xdr:rowOff>
    </xdr:from>
    <xdr:to>
      <xdr:col>23</xdr:col>
      <xdr:colOff>523875</xdr:colOff>
      <xdr:row>168</xdr:row>
      <xdr:rowOff>123825</xdr:rowOff>
    </xdr:to>
    <xdr:pic>
      <xdr:nvPicPr>
        <xdr:cNvPr id="3011505" name="Рисунок 4502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168</xdr:row>
      <xdr:rowOff>47625</xdr:rowOff>
    </xdr:from>
    <xdr:to>
      <xdr:col>24</xdr:col>
      <xdr:colOff>9525</xdr:colOff>
      <xdr:row>168</xdr:row>
      <xdr:rowOff>123825</xdr:rowOff>
    </xdr:to>
    <xdr:pic>
      <xdr:nvPicPr>
        <xdr:cNvPr id="3011506" name="Рисунок 45024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168</xdr:row>
      <xdr:rowOff>47625</xdr:rowOff>
    </xdr:from>
    <xdr:to>
      <xdr:col>23</xdr:col>
      <xdr:colOff>114300</xdr:colOff>
      <xdr:row>168</xdr:row>
      <xdr:rowOff>123825</xdr:rowOff>
    </xdr:to>
    <xdr:pic>
      <xdr:nvPicPr>
        <xdr:cNvPr id="3011507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168</xdr:row>
      <xdr:rowOff>47625</xdr:rowOff>
    </xdr:from>
    <xdr:to>
      <xdr:col>23</xdr:col>
      <xdr:colOff>219075</xdr:colOff>
      <xdr:row>168</xdr:row>
      <xdr:rowOff>123825</xdr:rowOff>
    </xdr:to>
    <xdr:pic>
      <xdr:nvPicPr>
        <xdr:cNvPr id="3011508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168</xdr:row>
      <xdr:rowOff>47625</xdr:rowOff>
    </xdr:from>
    <xdr:to>
      <xdr:col>23</xdr:col>
      <xdr:colOff>314325</xdr:colOff>
      <xdr:row>168</xdr:row>
      <xdr:rowOff>123825</xdr:rowOff>
    </xdr:to>
    <xdr:pic>
      <xdr:nvPicPr>
        <xdr:cNvPr id="3011509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168</xdr:row>
      <xdr:rowOff>47625</xdr:rowOff>
    </xdr:from>
    <xdr:to>
      <xdr:col>23</xdr:col>
      <xdr:colOff>419100</xdr:colOff>
      <xdr:row>168</xdr:row>
      <xdr:rowOff>123825</xdr:rowOff>
    </xdr:to>
    <xdr:pic>
      <xdr:nvPicPr>
        <xdr:cNvPr id="3011510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168</xdr:row>
      <xdr:rowOff>47625</xdr:rowOff>
    </xdr:from>
    <xdr:to>
      <xdr:col>23</xdr:col>
      <xdr:colOff>523875</xdr:colOff>
      <xdr:row>168</xdr:row>
      <xdr:rowOff>123825</xdr:rowOff>
    </xdr:to>
    <xdr:pic>
      <xdr:nvPicPr>
        <xdr:cNvPr id="3011511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168</xdr:row>
      <xdr:rowOff>47625</xdr:rowOff>
    </xdr:from>
    <xdr:to>
      <xdr:col>24</xdr:col>
      <xdr:colOff>9525</xdr:colOff>
      <xdr:row>168</xdr:row>
      <xdr:rowOff>123825</xdr:rowOff>
    </xdr:to>
    <xdr:pic>
      <xdr:nvPicPr>
        <xdr:cNvPr id="3011512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7393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159</xdr:row>
      <xdr:rowOff>47625</xdr:rowOff>
    </xdr:from>
    <xdr:to>
      <xdr:col>23</xdr:col>
      <xdr:colOff>114300</xdr:colOff>
      <xdr:row>159</xdr:row>
      <xdr:rowOff>123825</xdr:rowOff>
    </xdr:to>
    <xdr:pic>
      <xdr:nvPicPr>
        <xdr:cNvPr id="3011513" name="Рисунок 4502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159</xdr:row>
      <xdr:rowOff>47625</xdr:rowOff>
    </xdr:from>
    <xdr:to>
      <xdr:col>23</xdr:col>
      <xdr:colOff>219075</xdr:colOff>
      <xdr:row>159</xdr:row>
      <xdr:rowOff>123825</xdr:rowOff>
    </xdr:to>
    <xdr:pic>
      <xdr:nvPicPr>
        <xdr:cNvPr id="3011514" name="Рисунок 4502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159</xdr:row>
      <xdr:rowOff>47625</xdr:rowOff>
    </xdr:from>
    <xdr:to>
      <xdr:col>23</xdr:col>
      <xdr:colOff>314325</xdr:colOff>
      <xdr:row>159</xdr:row>
      <xdr:rowOff>123825</xdr:rowOff>
    </xdr:to>
    <xdr:pic>
      <xdr:nvPicPr>
        <xdr:cNvPr id="3011515" name="Рисунок 4502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159</xdr:row>
      <xdr:rowOff>47625</xdr:rowOff>
    </xdr:from>
    <xdr:to>
      <xdr:col>23</xdr:col>
      <xdr:colOff>419100</xdr:colOff>
      <xdr:row>159</xdr:row>
      <xdr:rowOff>123825</xdr:rowOff>
    </xdr:to>
    <xdr:pic>
      <xdr:nvPicPr>
        <xdr:cNvPr id="3011516" name="Рисунок 45022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159</xdr:row>
      <xdr:rowOff>47625</xdr:rowOff>
    </xdr:from>
    <xdr:to>
      <xdr:col>23</xdr:col>
      <xdr:colOff>523875</xdr:colOff>
      <xdr:row>159</xdr:row>
      <xdr:rowOff>123825</xdr:rowOff>
    </xdr:to>
    <xdr:pic>
      <xdr:nvPicPr>
        <xdr:cNvPr id="3011517" name="Рисунок 45022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159</xdr:row>
      <xdr:rowOff>47625</xdr:rowOff>
    </xdr:from>
    <xdr:to>
      <xdr:col>23</xdr:col>
      <xdr:colOff>114300</xdr:colOff>
      <xdr:row>159</xdr:row>
      <xdr:rowOff>123825</xdr:rowOff>
    </xdr:to>
    <xdr:pic>
      <xdr:nvPicPr>
        <xdr:cNvPr id="3011518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159</xdr:row>
      <xdr:rowOff>47625</xdr:rowOff>
    </xdr:from>
    <xdr:to>
      <xdr:col>23</xdr:col>
      <xdr:colOff>219075</xdr:colOff>
      <xdr:row>159</xdr:row>
      <xdr:rowOff>123825</xdr:rowOff>
    </xdr:to>
    <xdr:pic>
      <xdr:nvPicPr>
        <xdr:cNvPr id="3011519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159</xdr:row>
      <xdr:rowOff>47625</xdr:rowOff>
    </xdr:from>
    <xdr:to>
      <xdr:col>23</xdr:col>
      <xdr:colOff>314325</xdr:colOff>
      <xdr:row>159</xdr:row>
      <xdr:rowOff>123825</xdr:rowOff>
    </xdr:to>
    <xdr:pic>
      <xdr:nvPicPr>
        <xdr:cNvPr id="3011520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159</xdr:row>
      <xdr:rowOff>47625</xdr:rowOff>
    </xdr:from>
    <xdr:to>
      <xdr:col>23</xdr:col>
      <xdr:colOff>419100</xdr:colOff>
      <xdr:row>159</xdr:row>
      <xdr:rowOff>123825</xdr:rowOff>
    </xdr:to>
    <xdr:pic>
      <xdr:nvPicPr>
        <xdr:cNvPr id="3011521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159</xdr:row>
      <xdr:rowOff>47625</xdr:rowOff>
    </xdr:from>
    <xdr:to>
      <xdr:col>23</xdr:col>
      <xdr:colOff>523875</xdr:colOff>
      <xdr:row>159</xdr:row>
      <xdr:rowOff>123825</xdr:rowOff>
    </xdr:to>
    <xdr:pic>
      <xdr:nvPicPr>
        <xdr:cNvPr id="3011522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159</xdr:row>
      <xdr:rowOff>47625</xdr:rowOff>
    </xdr:from>
    <xdr:to>
      <xdr:col>24</xdr:col>
      <xdr:colOff>9525</xdr:colOff>
      <xdr:row>159</xdr:row>
      <xdr:rowOff>123825</xdr:rowOff>
    </xdr:to>
    <xdr:pic>
      <xdr:nvPicPr>
        <xdr:cNvPr id="3011523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5936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154</xdr:row>
      <xdr:rowOff>47625</xdr:rowOff>
    </xdr:from>
    <xdr:to>
      <xdr:col>23</xdr:col>
      <xdr:colOff>114300</xdr:colOff>
      <xdr:row>154</xdr:row>
      <xdr:rowOff>123825</xdr:rowOff>
    </xdr:to>
    <xdr:pic>
      <xdr:nvPicPr>
        <xdr:cNvPr id="3011524" name="Рисунок 45019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5126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154</xdr:row>
      <xdr:rowOff>47625</xdr:rowOff>
    </xdr:from>
    <xdr:to>
      <xdr:col>23</xdr:col>
      <xdr:colOff>219075</xdr:colOff>
      <xdr:row>154</xdr:row>
      <xdr:rowOff>123825</xdr:rowOff>
    </xdr:to>
    <xdr:pic>
      <xdr:nvPicPr>
        <xdr:cNvPr id="3011525" name="Рисунок 45020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5126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154</xdr:row>
      <xdr:rowOff>47625</xdr:rowOff>
    </xdr:from>
    <xdr:to>
      <xdr:col>23</xdr:col>
      <xdr:colOff>314325</xdr:colOff>
      <xdr:row>154</xdr:row>
      <xdr:rowOff>123825</xdr:rowOff>
    </xdr:to>
    <xdr:pic>
      <xdr:nvPicPr>
        <xdr:cNvPr id="3011526" name="Рисунок 4502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5126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154</xdr:row>
      <xdr:rowOff>47625</xdr:rowOff>
    </xdr:from>
    <xdr:to>
      <xdr:col>23</xdr:col>
      <xdr:colOff>419100</xdr:colOff>
      <xdr:row>154</xdr:row>
      <xdr:rowOff>123825</xdr:rowOff>
    </xdr:to>
    <xdr:pic>
      <xdr:nvPicPr>
        <xdr:cNvPr id="3011527" name="Рисунок 45020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5126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154</xdr:row>
      <xdr:rowOff>47625</xdr:rowOff>
    </xdr:from>
    <xdr:to>
      <xdr:col>23</xdr:col>
      <xdr:colOff>523875</xdr:colOff>
      <xdr:row>154</xdr:row>
      <xdr:rowOff>123825</xdr:rowOff>
    </xdr:to>
    <xdr:pic>
      <xdr:nvPicPr>
        <xdr:cNvPr id="3011528" name="Рисунок 4502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5126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154</xdr:row>
      <xdr:rowOff>47625</xdr:rowOff>
    </xdr:from>
    <xdr:to>
      <xdr:col>24</xdr:col>
      <xdr:colOff>9525</xdr:colOff>
      <xdr:row>154</xdr:row>
      <xdr:rowOff>123825</xdr:rowOff>
    </xdr:to>
    <xdr:pic>
      <xdr:nvPicPr>
        <xdr:cNvPr id="3011529" name="Рисунок 4502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5126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157</xdr:row>
      <xdr:rowOff>47625</xdr:rowOff>
    </xdr:from>
    <xdr:to>
      <xdr:col>23</xdr:col>
      <xdr:colOff>114300</xdr:colOff>
      <xdr:row>157</xdr:row>
      <xdr:rowOff>123825</xdr:rowOff>
    </xdr:to>
    <xdr:pic>
      <xdr:nvPicPr>
        <xdr:cNvPr id="3011530" name="Рисунок 4502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157</xdr:row>
      <xdr:rowOff>47625</xdr:rowOff>
    </xdr:from>
    <xdr:to>
      <xdr:col>23</xdr:col>
      <xdr:colOff>219075</xdr:colOff>
      <xdr:row>157</xdr:row>
      <xdr:rowOff>123825</xdr:rowOff>
    </xdr:to>
    <xdr:pic>
      <xdr:nvPicPr>
        <xdr:cNvPr id="3011531" name="Рисунок 4502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157</xdr:row>
      <xdr:rowOff>47625</xdr:rowOff>
    </xdr:from>
    <xdr:to>
      <xdr:col>23</xdr:col>
      <xdr:colOff>314325</xdr:colOff>
      <xdr:row>157</xdr:row>
      <xdr:rowOff>123825</xdr:rowOff>
    </xdr:to>
    <xdr:pic>
      <xdr:nvPicPr>
        <xdr:cNvPr id="3011532" name="Рисунок 4502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157</xdr:row>
      <xdr:rowOff>47625</xdr:rowOff>
    </xdr:from>
    <xdr:to>
      <xdr:col>23</xdr:col>
      <xdr:colOff>419100</xdr:colOff>
      <xdr:row>157</xdr:row>
      <xdr:rowOff>123825</xdr:rowOff>
    </xdr:to>
    <xdr:pic>
      <xdr:nvPicPr>
        <xdr:cNvPr id="3011533" name="Рисунок 45022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157</xdr:row>
      <xdr:rowOff>47625</xdr:rowOff>
    </xdr:from>
    <xdr:to>
      <xdr:col>23</xdr:col>
      <xdr:colOff>523875</xdr:colOff>
      <xdr:row>157</xdr:row>
      <xdr:rowOff>123825</xdr:rowOff>
    </xdr:to>
    <xdr:pic>
      <xdr:nvPicPr>
        <xdr:cNvPr id="3011534" name="Рисунок 45022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157</xdr:row>
      <xdr:rowOff>47625</xdr:rowOff>
    </xdr:from>
    <xdr:to>
      <xdr:col>23</xdr:col>
      <xdr:colOff>114300</xdr:colOff>
      <xdr:row>157</xdr:row>
      <xdr:rowOff>123825</xdr:rowOff>
    </xdr:to>
    <xdr:pic>
      <xdr:nvPicPr>
        <xdr:cNvPr id="3011535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157</xdr:row>
      <xdr:rowOff>47625</xdr:rowOff>
    </xdr:from>
    <xdr:to>
      <xdr:col>23</xdr:col>
      <xdr:colOff>219075</xdr:colOff>
      <xdr:row>157</xdr:row>
      <xdr:rowOff>123825</xdr:rowOff>
    </xdr:to>
    <xdr:pic>
      <xdr:nvPicPr>
        <xdr:cNvPr id="3011536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157</xdr:row>
      <xdr:rowOff>47625</xdr:rowOff>
    </xdr:from>
    <xdr:to>
      <xdr:col>23</xdr:col>
      <xdr:colOff>314325</xdr:colOff>
      <xdr:row>157</xdr:row>
      <xdr:rowOff>123825</xdr:rowOff>
    </xdr:to>
    <xdr:pic>
      <xdr:nvPicPr>
        <xdr:cNvPr id="3011537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157</xdr:row>
      <xdr:rowOff>47625</xdr:rowOff>
    </xdr:from>
    <xdr:to>
      <xdr:col>23</xdr:col>
      <xdr:colOff>419100</xdr:colOff>
      <xdr:row>157</xdr:row>
      <xdr:rowOff>123825</xdr:rowOff>
    </xdr:to>
    <xdr:pic>
      <xdr:nvPicPr>
        <xdr:cNvPr id="3011538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157</xdr:row>
      <xdr:rowOff>47625</xdr:rowOff>
    </xdr:from>
    <xdr:to>
      <xdr:col>23</xdr:col>
      <xdr:colOff>523875</xdr:colOff>
      <xdr:row>157</xdr:row>
      <xdr:rowOff>123825</xdr:rowOff>
    </xdr:to>
    <xdr:pic>
      <xdr:nvPicPr>
        <xdr:cNvPr id="3011539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157</xdr:row>
      <xdr:rowOff>47625</xdr:rowOff>
    </xdr:from>
    <xdr:to>
      <xdr:col>24</xdr:col>
      <xdr:colOff>9525</xdr:colOff>
      <xdr:row>157</xdr:row>
      <xdr:rowOff>123825</xdr:rowOff>
    </xdr:to>
    <xdr:pic>
      <xdr:nvPicPr>
        <xdr:cNvPr id="3011540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5612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160</xdr:row>
      <xdr:rowOff>47625</xdr:rowOff>
    </xdr:from>
    <xdr:to>
      <xdr:col>23</xdr:col>
      <xdr:colOff>114300</xdr:colOff>
      <xdr:row>160</xdr:row>
      <xdr:rowOff>123825</xdr:rowOff>
    </xdr:to>
    <xdr:pic>
      <xdr:nvPicPr>
        <xdr:cNvPr id="3011541" name="Рисунок 4502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160</xdr:row>
      <xdr:rowOff>47625</xdr:rowOff>
    </xdr:from>
    <xdr:to>
      <xdr:col>23</xdr:col>
      <xdr:colOff>219075</xdr:colOff>
      <xdr:row>160</xdr:row>
      <xdr:rowOff>123825</xdr:rowOff>
    </xdr:to>
    <xdr:pic>
      <xdr:nvPicPr>
        <xdr:cNvPr id="3011542" name="Рисунок 4502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160</xdr:row>
      <xdr:rowOff>47625</xdr:rowOff>
    </xdr:from>
    <xdr:to>
      <xdr:col>23</xdr:col>
      <xdr:colOff>314325</xdr:colOff>
      <xdr:row>160</xdr:row>
      <xdr:rowOff>123825</xdr:rowOff>
    </xdr:to>
    <xdr:pic>
      <xdr:nvPicPr>
        <xdr:cNvPr id="3011543" name="Рисунок 4502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160</xdr:row>
      <xdr:rowOff>47625</xdr:rowOff>
    </xdr:from>
    <xdr:to>
      <xdr:col>23</xdr:col>
      <xdr:colOff>419100</xdr:colOff>
      <xdr:row>160</xdr:row>
      <xdr:rowOff>123825</xdr:rowOff>
    </xdr:to>
    <xdr:pic>
      <xdr:nvPicPr>
        <xdr:cNvPr id="3011544" name="Рисунок 45022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160</xdr:row>
      <xdr:rowOff>47625</xdr:rowOff>
    </xdr:from>
    <xdr:to>
      <xdr:col>23</xdr:col>
      <xdr:colOff>523875</xdr:colOff>
      <xdr:row>160</xdr:row>
      <xdr:rowOff>123825</xdr:rowOff>
    </xdr:to>
    <xdr:pic>
      <xdr:nvPicPr>
        <xdr:cNvPr id="3011545" name="Рисунок 45022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160</xdr:row>
      <xdr:rowOff>47625</xdr:rowOff>
    </xdr:from>
    <xdr:to>
      <xdr:col>23</xdr:col>
      <xdr:colOff>114300</xdr:colOff>
      <xdr:row>160</xdr:row>
      <xdr:rowOff>123825</xdr:rowOff>
    </xdr:to>
    <xdr:pic>
      <xdr:nvPicPr>
        <xdr:cNvPr id="3011546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160</xdr:row>
      <xdr:rowOff>47625</xdr:rowOff>
    </xdr:from>
    <xdr:to>
      <xdr:col>23</xdr:col>
      <xdr:colOff>219075</xdr:colOff>
      <xdr:row>160</xdr:row>
      <xdr:rowOff>123825</xdr:rowOff>
    </xdr:to>
    <xdr:pic>
      <xdr:nvPicPr>
        <xdr:cNvPr id="3011547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160</xdr:row>
      <xdr:rowOff>47625</xdr:rowOff>
    </xdr:from>
    <xdr:to>
      <xdr:col>23</xdr:col>
      <xdr:colOff>314325</xdr:colOff>
      <xdr:row>160</xdr:row>
      <xdr:rowOff>123825</xdr:rowOff>
    </xdr:to>
    <xdr:pic>
      <xdr:nvPicPr>
        <xdr:cNvPr id="3011548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160</xdr:row>
      <xdr:rowOff>47625</xdr:rowOff>
    </xdr:from>
    <xdr:to>
      <xdr:col>23</xdr:col>
      <xdr:colOff>419100</xdr:colOff>
      <xdr:row>160</xdr:row>
      <xdr:rowOff>123825</xdr:rowOff>
    </xdr:to>
    <xdr:pic>
      <xdr:nvPicPr>
        <xdr:cNvPr id="3011549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160</xdr:row>
      <xdr:rowOff>47625</xdr:rowOff>
    </xdr:from>
    <xdr:to>
      <xdr:col>23</xdr:col>
      <xdr:colOff>523875</xdr:colOff>
      <xdr:row>160</xdr:row>
      <xdr:rowOff>123825</xdr:rowOff>
    </xdr:to>
    <xdr:pic>
      <xdr:nvPicPr>
        <xdr:cNvPr id="3011550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160</xdr:row>
      <xdr:rowOff>47625</xdr:rowOff>
    </xdr:from>
    <xdr:to>
      <xdr:col>24</xdr:col>
      <xdr:colOff>9525</xdr:colOff>
      <xdr:row>160</xdr:row>
      <xdr:rowOff>123825</xdr:rowOff>
    </xdr:to>
    <xdr:pic>
      <xdr:nvPicPr>
        <xdr:cNvPr id="3011551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609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166</xdr:row>
      <xdr:rowOff>47625</xdr:rowOff>
    </xdr:from>
    <xdr:to>
      <xdr:col>23</xdr:col>
      <xdr:colOff>114300</xdr:colOff>
      <xdr:row>166</xdr:row>
      <xdr:rowOff>123825</xdr:rowOff>
    </xdr:to>
    <xdr:pic>
      <xdr:nvPicPr>
        <xdr:cNvPr id="3011552" name="Рисунок 45024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166</xdr:row>
      <xdr:rowOff>47625</xdr:rowOff>
    </xdr:from>
    <xdr:to>
      <xdr:col>23</xdr:col>
      <xdr:colOff>219075</xdr:colOff>
      <xdr:row>166</xdr:row>
      <xdr:rowOff>123825</xdr:rowOff>
    </xdr:to>
    <xdr:pic>
      <xdr:nvPicPr>
        <xdr:cNvPr id="3011553" name="Рисунок 45024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166</xdr:row>
      <xdr:rowOff>47625</xdr:rowOff>
    </xdr:from>
    <xdr:to>
      <xdr:col>23</xdr:col>
      <xdr:colOff>314325</xdr:colOff>
      <xdr:row>166</xdr:row>
      <xdr:rowOff>123825</xdr:rowOff>
    </xdr:to>
    <xdr:pic>
      <xdr:nvPicPr>
        <xdr:cNvPr id="3011554" name="Рисунок 45024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166</xdr:row>
      <xdr:rowOff>47625</xdr:rowOff>
    </xdr:from>
    <xdr:to>
      <xdr:col>23</xdr:col>
      <xdr:colOff>419100</xdr:colOff>
      <xdr:row>166</xdr:row>
      <xdr:rowOff>123825</xdr:rowOff>
    </xdr:to>
    <xdr:pic>
      <xdr:nvPicPr>
        <xdr:cNvPr id="3011555" name="Рисунок 45024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166</xdr:row>
      <xdr:rowOff>47625</xdr:rowOff>
    </xdr:from>
    <xdr:to>
      <xdr:col>23</xdr:col>
      <xdr:colOff>523875</xdr:colOff>
      <xdr:row>166</xdr:row>
      <xdr:rowOff>123825</xdr:rowOff>
    </xdr:to>
    <xdr:pic>
      <xdr:nvPicPr>
        <xdr:cNvPr id="3011556" name="Рисунок 45024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166</xdr:row>
      <xdr:rowOff>47625</xdr:rowOff>
    </xdr:from>
    <xdr:to>
      <xdr:col>24</xdr:col>
      <xdr:colOff>9525</xdr:colOff>
      <xdr:row>166</xdr:row>
      <xdr:rowOff>123825</xdr:rowOff>
    </xdr:to>
    <xdr:pic>
      <xdr:nvPicPr>
        <xdr:cNvPr id="3011557" name="Рисунок 45024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166</xdr:row>
      <xdr:rowOff>47625</xdr:rowOff>
    </xdr:from>
    <xdr:to>
      <xdr:col>23</xdr:col>
      <xdr:colOff>114300</xdr:colOff>
      <xdr:row>166</xdr:row>
      <xdr:rowOff>123825</xdr:rowOff>
    </xdr:to>
    <xdr:pic>
      <xdr:nvPicPr>
        <xdr:cNvPr id="3011558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166</xdr:row>
      <xdr:rowOff>47625</xdr:rowOff>
    </xdr:from>
    <xdr:to>
      <xdr:col>23</xdr:col>
      <xdr:colOff>219075</xdr:colOff>
      <xdr:row>166</xdr:row>
      <xdr:rowOff>123825</xdr:rowOff>
    </xdr:to>
    <xdr:pic>
      <xdr:nvPicPr>
        <xdr:cNvPr id="3011559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166</xdr:row>
      <xdr:rowOff>47625</xdr:rowOff>
    </xdr:from>
    <xdr:to>
      <xdr:col>23</xdr:col>
      <xdr:colOff>314325</xdr:colOff>
      <xdr:row>166</xdr:row>
      <xdr:rowOff>123825</xdr:rowOff>
    </xdr:to>
    <xdr:pic>
      <xdr:nvPicPr>
        <xdr:cNvPr id="3011560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166</xdr:row>
      <xdr:rowOff>47625</xdr:rowOff>
    </xdr:from>
    <xdr:to>
      <xdr:col>23</xdr:col>
      <xdr:colOff>419100</xdr:colOff>
      <xdr:row>166</xdr:row>
      <xdr:rowOff>123825</xdr:rowOff>
    </xdr:to>
    <xdr:pic>
      <xdr:nvPicPr>
        <xdr:cNvPr id="3011561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166</xdr:row>
      <xdr:rowOff>47625</xdr:rowOff>
    </xdr:from>
    <xdr:to>
      <xdr:col>23</xdr:col>
      <xdr:colOff>523875</xdr:colOff>
      <xdr:row>166</xdr:row>
      <xdr:rowOff>123825</xdr:rowOff>
    </xdr:to>
    <xdr:pic>
      <xdr:nvPicPr>
        <xdr:cNvPr id="3011562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166</xdr:row>
      <xdr:rowOff>47625</xdr:rowOff>
    </xdr:from>
    <xdr:to>
      <xdr:col>24</xdr:col>
      <xdr:colOff>9525</xdr:colOff>
      <xdr:row>166</xdr:row>
      <xdr:rowOff>123825</xdr:rowOff>
    </xdr:to>
    <xdr:pic>
      <xdr:nvPicPr>
        <xdr:cNvPr id="3011563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707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170</xdr:row>
      <xdr:rowOff>47625</xdr:rowOff>
    </xdr:from>
    <xdr:to>
      <xdr:col>23</xdr:col>
      <xdr:colOff>114300</xdr:colOff>
      <xdr:row>170</xdr:row>
      <xdr:rowOff>123825</xdr:rowOff>
    </xdr:to>
    <xdr:pic>
      <xdr:nvPicPr>
        <xdr:cNvPr id="3011564" name="Рисунок 4502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170</xdr:row>
      <xdr:rowOff>47625</xdr:rowOff>
    </xdr:from>
    <xdr:to>
      <xdr:col>23</xdr:col>
      <xdr:colOff>219075</xdr:colOff>
      <xdr:row>170</xdr:row>
      <xdr:rowOff>123825</xdr:rowOff>
    </xdr:to>
    <xdr:pic>
      <xdr:nvPicPr>
        <xdr:cNvPr id="3011565" name="Рисунок 45025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170</xdr:row>
      <xdr:rowOff>47625</xdr:rowOff>
    </xdr:from>
    <xdr:to>
      <xdr:col>23</xdr:col>
      <xdr:colOff>314325</xdr:colOff>
      <xdr:row>170</xdr:row>
      <xdr:rowOff>123825</xdr:rowOff>
    </xdr:to>
    <xdr:pic>
      <xdr:nvPicPr>
        <xdr:cNvPr id="3011566" name="Рисунок 45025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170</xdr:row>
      <xdr:rowOff>47625</xdr:rowOff>
    </xdr:from>
    <xdr:to>
      <xdr:col>23</xdr:col>
      <xdr:colOff>419100</xdr:colOff>
      <xdr:row>170</xdr:row>
      <xdr:rowOff>123825</xdr:rowOff>
    </xdr:to>
    <xdr:pic>
      <xdr:nvPicPr>
        <xdr:cNvPr id="3011567" name="Рисунок 45025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170</xdr:row>
      <xdr:rowOff>47625</xdr:rowOff>
    </xdr:from>
    <xdr:to>
      <xdr:col>23</xdr:col>
      <xdr:colOff>523875</xdr:colOff>
      <xdr:row>170</xdr:row>
      <xdr:rowOff>123825</xdr:rowOff>
    </xdr:to>
    <xdr:pic>
      <xdr:nvPicPr>
        <xdr:cNvPr id="3011568" name="Рисунок 45025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170</xdr:row>
      <xdr:rowOff>47625</xdr:rowOff>
    </xdr:from>
    <xdr:to>
      <xdr:col>23</xdr:col>
      <xdr:colOff>114300</xdr:colOff>
      <xdr:row>170</xdr:row>
      <xdr:rowOff>123825</xdr:rowOff>
    </xdr:to>
    <xdr:pic>
      <xdr:nvPicPr>
        <xdr:cNvPr id="3011569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170</xdr:row>
      <xdr:rowOff>47625</xdr:rowOff>
    </xdr:from>
    <xdr:to>
      <xdr:col>23</xdr:col>
      <xdr:colOff>219075</xdr:colOff>
      <xdr:row>170</xdr:row>
      <xdr:rowOff>123825</xdr:rowOff>
    </xdr:to>
    <xdr:pic>
      <xdr:nvPicPr>
        <xdr:cNvPr id="3011570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170</xdr:row>
      <xdr:rowOff>47625</xdr:rowOff>
    </xdr:from>
    <xdr:to>
      <xdr:col>23</xdr:col>
      <xdr:colOff>314325</xdr:colOff>
      <xdr:row>170</xdr:row>
      <xdr:rowOff>123825</xdr:rowOff>
    </xdr:to>
    <xdr:pic>
      <xdr:nvPicPr>
        <xdr:cNvPr id="3011571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170</xdr:row>
      <xdr:rowOff>47625</xdr:rowOff>
    </xdr:from>
    <xdr:to>
      <xdr:col>23</xdr:col>
      <xdr:colOff>419100</xdr:colOff>
      <xdr:row>170</xdr:row>
      <xdr:rowOff>123825</xdr:rowOff>
    </xdr:to>
    <xdr:pic>
      <xdr:nvPicPr>
        <xdr:cNvPr id="3011572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170</xdr:row>
      <xdr:rowOff>47625</xdr:rowOff>
    </xdr:from>
    <xdr:to>
      <xdr:col>23</xdr:col>
      <xdr:colOff>523875</xdr:colOff>
      <xdr:row>170</xdr:row>
      <xdr:rowOff>123825</xdr:rowOff>
    </xdr:to>
    <xdr:pic>
      <xdr:nvPicPr>
        <xdr:cNvPr id="3011573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170</xdr:row>
      <xdr:rowOff>47625</xdr:rowOff>
    </xdr:from>
    <xdr:to>
      <xdr:col>24</xdr:col>
      <xdr:colOff>9525</xdr:colOff>
      <xdr:row>170</xdr:row>
      <xdr:rowOff>123825</xdr:rowOff>
    </xdr:to>
    <xdr:pic>
      <xdr:nvPicPr>
        <xdr:cNvPr id="3011574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7717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174</xdr:row>
      <xdr:rowOff>47625</xdr:rowOff>
    </xdr:from>
    <xdr:to>
      <xdr:col>23</xdr:col>
      <xdr:colOff>114300</xdr:colOff>
      <xdr:row>174</xdr:row>
      <xdr:rowOff>123825</xdr:rowOff>
    </xdr:to>
    <xdr:pic>
      <xdr:nvPicPr>
        <xdr:cNvPr id="3011575" name="Рисунок 45026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174</xdr:row>
      <xdr:rowOff>47625</xdr:rowOff>
    </xdr:from>
    <xdr:to>
      <xdr:col>23</xdr:col>
      <xdr:colOff>219075</xdr:colOff>
      <xdr:row>174</xdr:row>
      <xdr:rowOff>123825</xdr:rowOff>
    </xdr:to>
    <xdr:pic>
      <xdr:nvPicPr>
        <xdr:cNvPr id="3011576" name="Рисунок 45027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174</xdr:row>
      <xdr:rowOff>47625</xdr:rowOff>
    </xdr:from>
    <xdr:to>
      <xdr:col>23</xdr:col>
      <xdr:colOff>314325</xdr:colOff>
      <xdr:row>174</xdr:row>
      <xdr:rowOff>123825</xdr:rowOff>
    </xdr:to>
    <xdr:pic>
      <xdr:nvPicPr>
        <xdr:cNvPr id="3011577" name="Рисунок 45027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174</xdr:row>
      <xdr:rowOff>47625</xdr:rowOff>
    </xdr:from>
    <xdr:to>
      <xdr:col>23</xdr:col>
      <xdr:colOff>419100</xdr:colOff>
      <xdr:row>174</xdr:row>
      <xdr:rowOff>123825</xdr:rowOff>
    </xdr:to>
    <xdr:pic>
      <xdr:nvPicPr>
        <xdr:cNvPr id="3011578" name="Рисунок 45027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174</xdr:row>
      <xdr:rowOff>47625</xdr:rowOff>
    </xdr:from>
    <xdr:to>
      <xdr:col>23</xdr:col>
      <xdr:colOff>523875</xdr:colOff>
      <xdr:row>174</xdr:row>
      <xdr:rowOff>123825</xdr:rowOff>
    </xdr:to>
    <xdr:pic>
      <xdr:nvPicPr>
        <xdr:cNvPr id="3011579" name="Рисунок 45027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174</xdr:row>
      <xdr:rowOff>47625</xdr:rowOff>
    </xdr:from>
    <xdr:to>
      <xdr:col>24</xdr:col>
      <xdr:colOff>9525</xdr:colOff>
      <xdr:row>174</xdr:row>
      <xdr:rowOff>123825</xdr:rowOff>
    </xdr:to>
    <xdr:pic>
      <xdr:nvPicPr>
        <xdr:cNvPr id="3011580" name="Рисунок 45027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174</xdr:row>
      <xdr:rowOff>47625</xdr:rowOff>
    </xdr:from>
    <xdr:to>
      <xdr:col>23</xdr:col>
      <xdr:colOff>114300</xdr:colOff>
      <xdr:row>174</xdr:row>
      <xdr:rowOff>123825</xdr:rowOff>
    </xdr:to>
    <xdr:pic>
      <xdr:nvPicPr>
        <xdr:cNvPr id="3011581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174</xdr:row>
      <xdr:rowOff>47625</xdr:rowOff>
    </xdr:from>
    <xdr:to>
      <xdr:col>23</xdr:col>
      <xdr:colOff>219075</xdr:colOff>
      <xdr:row>174</xdr:row>
      <xdr:rowOff>123825</xdr:rowOff>
    </xdr:to>
    <xdr:pic>
      <xdr:nvPicPr>
        <xdr:cNvPr id="3011582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174</xdr:row>
      <xdr:rowOff>47625</xdr:rowOff>
    </xdr:from>
    <xdr:to>
      <xdr:col>23</xdr:col>
      <xdr:colOff>314325</xdr:colOff>
      <xdr:row>174</xdr:row>
      <xdr:rowOff>123825</xdr:rowOff>
    </xdr:to>
    <xdr:pic>
      <xdr:nvPicPr>
        <xdr:cNvPr id="3011583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174</xdr:row>
      <xdr:rowOff>47625</xdr:rowOff>
    </xdr:from>
    <xdr:to>
      <xdr:col>23</xdr:col>
      <xdr:colOff>419100</xdr:colOff>
      <xdr:row>174</xdr:row>
      <xdr:rowOff>123825</xdr:rowOff>
    </xdr:to>
    <xdr:pic>
      <xdr:nvPicPr>
        <xdr:cNvPr id="3011584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174</xdr:row>
      <xdr:rowOff>47625</xdr:rowOff>
    </xdr:from>
    <xdr:to>
      <xdr:col>23</xdr:col>
      <xdr:colOff>523875</xdr:colOff>
      <xdr:row>174</xdr:row>
      <xdr:rowOff>123825</xdr:rowOff>
    </xdr:to>
    <xdr:pic>
      <xdr:nvPicPr>
        <xdr:cNvPr id="3011585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174</xdr:row>
      <xdr:rowOff>47625</xdr:rowOff>
    </xdr:from>
    <xdr:to>
      <xdr:col>24</xdr:col>
      <xdr:colOff>9525</xdr:colOff>
      <xdr:row>174</xdr:row>
      <xdr:rowOff>123825</xdr:rowOff>
    </xdr:to>
    <xdr:pic>
      <xdr:nvPicPr>
        <xdr:cNvPr id="3011586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8365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176</xdr:row>
      <xdr:rowOff>47625</xdr:rowOff>
    </xdr:from>
    <xdr:to>
      <xdr:col>23</xdr:col>
      <xdr:colOff>114300</xdr:colOff>
      <xdr:row>176</xdr:row>
      <xdr:rowOff>123825</xdr:rowOff>
    </xdr:to>
    <xdr:pic>
      <xdr:nvPicPr>
        <xdr:cNvPr id="3011587" name="Рисунок 45027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689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176</xdr:row>
      <xdr:rowOff>47625</xdr:rowOff>
    </xdr:from>
    <xdr:to>
      <xdr:col>23</xdr:col>
      <xdr:colOff>219075</xdr:colOff>
      <xdr:row>176</xdr:row>
      <xdr:rowOff>123825</xdr:rowOff>
    </xdr:to>
    <xdr:pic>
      <xdr:nvPicPr>
        <xdr:cNvPr id="3011588" name="Рисунок 45027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689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176</xdr:row>
      <xdr:rowOff>47625</xdr:rowOff>
    </xdr:from>
    <xdr:to>
      <xdr:col>23</xdr:col>
      <xdr:colOff>314325</xdr:colOff>
      <xdr:row>176</xdr:row>
      <xdr:rowOff>123825</xdr:rowOff>
    </xdr:to>
    <xdr:pic>
      <xdr:nvPicPr>
        <xdr:cNvPr id="3011589" name="Рисунок 45027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689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176</xdr:row>
      <xdr:rowOff>47625</xdr:rowOff>
    </xdr:from>
    <xdr:to>
      <xdr:col>23</xdr:col>
      <xdr:colOff>114300</xdr:colOff>
      <xdr:row>176</xdr:row>
      <xdr:rowOff>123825</xdr:rowOff>
    </xdr:to>
    <xdr:pic>
      <xdr:nvPicPr>
        <xdr:cNvPr id="3011590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8689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176</xdr:row>
      <xdr:rowOff>47625</xdr:rowOff>
    </xdr:from>
    <xdr:to>
      <xdr:col>23</xdr:col>
      <xdr:colOff>219075</xdr:colOff>
      <xdr:row>176</xdr:row>
      <xdr:rowOff>123825</xdr:rowOff>
    </xdr:to>
    <xdr:pic>
      <xdr:nvPicPr>
        <xdr:cNvPr id="3011591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8689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176</xdr:row>
      <xdr:rowOff>47625</xdr:rowOff>
    </xdr:from>
    <xdr:to>
      <xdr:col>23</xdr:col>
      <xdr:colOff>314325</xdr:colOff>
      <xdr:row>176</xdr:row>
      <xdr:rowOff>123825</xdr:rowOff>
    </xdr:to>
    <xdr:pic>
      <xdr:nvPicPr>
        <xdr:cNvPr id="3011592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8689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176</xdr:row>
      <xdr:rowOff>47625</xdr:rowOff>
    </xdr:from>
    <xdr:to>
      <xdr:col>23</xdr:col>
      <xdr:colOff>419100</xdr:colOff>
      <xdr:row>176</xdr:row>
      <xdr:rowOff>123825</xdr:rowOff>
    </xdr:to>
    <xdr:pic>
      <xdr:nvPicPr>
        <xdr:cNvPr id="3011593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8689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176</xdr:row>
      <xdr:rowOff>47625</xdr:rowOff>
    </xdr:from>
    <xdr:to>
      <xdr:col>23</xdr:col>
      <xdr:colOff>523875</xdr:colOff>
      <xdr:row>176</xdr:row>
      <xdr:rowOff>123825</xdr:rowOff>
    </xdr:to>
    <xdr:pic>
      <xdr:nvPicPr>
        <xdr:cNvPr id="3011594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8689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176</xdr:row>
      <xdr:rowOff>47625</xdr:rowOff>
    </xdr:from>
    <xdr:to>
      <xdr:col>24</xdr:col>
      <xdr:colOff>9525</xdr:colOff>
      <xdr:row>176</xdr:row>
      <xdr:rowOff>123825</xdr:rowOff>
    </xdr:to>
    <xdr:pic>
      <xdr:nvPicPr>
        <xdr:cNvPr id="3011595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8689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184</xdr:row>
      <xdr:rowOff>47625</xdr:rowOff>
    </xdr:from>
    <xdr:to>
      <xdr:col>23</xdr:col>
      <xdr:colOff>114300</xdr:colOff>
      <xdr:row>184</xdr:row>
      <xdr:rowOff>123825</xdr:rowOff>
    </xdr:to>
    <xdr:pic>
      <xdr:nvPicPr>
        <xdr:cNvPr id="3011596" name="Рисунок 45060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186</xdr:row>
      <xdr:rowOff>47625</xdr:rowOff>
    </xdr:from>
    <xdr:to>
      <xdr:col>23</xdr:col>
      <xdr:colOff>114300</xdr:colOff>
      <xdr:row>186</xdr:row>
      <xdr:rowOff>123825</xdr:rowOff>
    </xdr:to>
    <xdr:pic>
      <xdr:nvPicPr>
        <xdr:cNvPr id="3011597" name="Рисунок 45060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186</xdr:row>
      <xdr:rowOff>47625</xdr:rowOff>
    </xdr:from>
    <xdr:to>
      <xdr:col>23</xdr:col>
      <xdr:colOff>219075</xdr:colOff>
      <xdr:row>186</xdr:row>
      <xdr:rowOff>123825</xdr:rowOff>
    </xdr:to>
    <xdr:pic>
      <xdr:nvPicPr>
        <xdr:cNvPr id="3011598" name="Рисунок 45060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186</xdr:row>
      <xdr:rowOff>47625</xdr:rowOff>
    </xdr:from>
    <xdr:to>
      <xdr:col>23</xdr:col>
      <xdr:colOff>314325</xdr:colOff>
      <xdr:row>186</xdr:row>
      <xdr:rowOff>123825</xdr:rowOff>
    </xdr:to>
    <xdr:pic>
      <xdr:nvPicPr>
        <xdr:cNvPr id="3011599" name="Рисунок 45060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186</xdr:row>
      <xdr:rowOff>47625</xdr:rowOff>
    </xdr:from>
    <xdr:to>
      <xdr:col>23</xdr:col>
      <xdr:colOff>419100</xdr:colOff>
      <xdr:row>186</xdr:row>
      <xdr:rowOff>123825</xdr:rowOff>
    </xdr:to>
    <xdr:pic>
      <xdr:nvPicPr>
        <xdr:cNvPr id="3011600" name="Рисунок 45060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187</xdr:row>
      <xdr:rowOff>47625</xdr:rowOff>
    </xdr:from>
    <xdr:to>
      <xdr:col>23</xdr:col>
      <xdr:colOff>114300</xdr:colOff>
      <xdr:row>187</xdr:row>
      <xdr:rowOff>123825</xdr:rowOff>
    </xdr:to>
    <xdr:pic>
      <xdr:nvPicPr>
        <xdr:cNvPr id="3011601" name="Рисунок 45060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187</xdr:row>
      <xdr:rowOff>47625</xdr:rowOff>
    </xdr:from>
    <xdr:to>
      <xdr:col>23</xdr:col>
      <xdr:colOff>219075</xdr:colOff>
      <xdr:row>187</xdr:row>
      <xdr:rowOff>123825</xdr:rowOff>
    </xdr:to>
    <xdr:pic>
      <xdr:nvPicPr>
        <xdr:cNvPr id="3011602" name="Рисунок 45060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187</xdr:row>
      <xdr:rowOff>47625</xdr:rowOff>
    </xdr:from>
    <xdr:to>
      <xdr:col>23</xdr:col>
      <xdr:colOff>314325</xdr:colOff>
      <xdr:row>187</xdr:row>
      <xdr:rowOff>123825</xdr:rowOff>
    </xdr:to>
    <xdr:pic>
      <xdr:nvPicPr>
        <xdr:cNvPr id="3011603" name="Рисунок 45061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187</xdr:row>
      <xdr:rowOff>47625</xdr:rowOff>
    </xdr:from>
    <xdr:to>
      <xdr:col>23</xdr:col>
      <xdr:colOff>419100</xdr:colOff>
      <xdr:row>187</xdr:row>
      <xdr:rowOff>123825</xdr:rowOff>
    </xdr:to>
    <xdr:pic>
      <xdr:nvPicPr>
        <xdr:cNvPr id="3011604" name="Рисунок 45061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188</xdr:row>
      <xdr:rowOff>47625</xdr:rowOff>
    </xdr:from>
    <xdr:to>
      <xdr:col>23</xdr:col>
      <xdr:colOff>114300</xdr:colOff>
      <xdr:row>188</xdr:row>
      <xdr:rowOff>123825</xdr:rowOff>
    </xdr:to>
    <xdr:pic>
      <xdr:nvPicPr>
        <xdr:cNvPr id="3011605" name="Рисунок 45061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188</xdr:row>
      <xdr:rowOff>47625</xdr:rowOff>
    </xdr:from>
    <xdr:to>
      <xdr:col>23</xdr:col>
      <xdr:colOff>219075</xdr:colOff>
      <xdr:row>188</xdr:row>
      <xdr:rowOff>123825</xdr:rowOff>
    </xdr:to>
    <xdr:pic>
      <xdr:nvPicPr>
        <xdr:cNvPr id="3011606" name="Рисунок 4506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188</xdr:row>
      <xdr:rowOff>47625</xdr:rowOff>
    </xdr:from>
    <xdr:to>
      <xdr:col>23</xdr:col>
      <xdr:colOff>314325</xdr:colOff>
      <xdr:row>188</xdr:row>
      <xdr:rowOff>123825</xdr:rowOff>
    </xdr:to>
    <xdr:pic>
      <xdr:nvPicPr>
        <xdr:cNvPr id="3011607" name="Рисунок 4506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188</xdr:row>
      <xdr:rowOff>47625</xdr:rowOff>
    </xdr:from>
    <xdr:to>
      <xdr:col>23</xdr:col>
      <xdr:colOff>419100</xdr:colOff>
      <xdr:row>188</xdr:row>
      <xdr:rowOff>123825</xdr:rowOff>
    </xdr:to>
    <xdr:pic>
      <xdr:nvPicPr>
        <xdr:cNvPr id="3011608" name="Рисунок 4506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191</xdr:row>
      <xdr:rowOff>47625</xdr:rowOff>
    </xdr:from>
    <xdr:to>
      <xdr:col>23</xdr:col>
      <xdr:colOff>114300</xdr:colOff>
      <xdr:row>191</xdr:row>
      <xdr:rowOff>123825</xdr:rowOff>
    </xdr:to>
    <xdr:pic>
      <xdr:nvPicPr>
        <xdr:cNvPr id="3011609" name="Рисунок 4506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191</xdr:row>
      <xdr:rowOff>47625</xdr:rowOff>
    </xdr:from>
    <xdr:to>
      <xdr:col>23</xdr:col>
      <xdr:colOff>219075</xdr:colOff>
      <xdr:row>191</xdr:row>
      <xdr:rowOff>123825</xdr:rowOff>
    </xdr:to>
    <xdr:pic>
      <xdr:nvPicPr>
        <xdr:cNvPr id="3011610" name="Рисунок 4506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191</xdr:row>
      <xdr:rowOff>47625</xdr:rowOff>
    </xdr:from>
    <xdr:to>
      <xdr:col>23</xdr:col>
      <xdr:colOff>314325</xdr:colOff>
      <xdr:row>191</xdr:row>
      <xdr:rowOff>123825</xdr:rowOff>
    </xdr:to>
    <xdr:pic>
      <xdr:nvPicPr>
        <xdr:cNvPr id="3011611" name="Рисунок 4506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191</xdr:row>
      <xdr:rowOff>47625</xdr:rowOff>
    </xdr:from>
    <xdr:to>
      <xdr:col>23</xdr:col>
      <xdr:colOff>419100</xdr:colOff>
      <xdr:row>191</xdr:row>
      <xdr:rowOff>123825</xdr:rowOff>
    </xdr:to>
    <xdr:pic>
      <xdr:nvPicPr>
        <xdr:cNvPr id="3011612" name="Рисунок 45061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196</xdr:row>
      <xdr:rowOff>47625</xdr:rowOff>
    </xdr:from>
    <xdr:to>
      <xdr:col>23</xdr:col>
      <xdr:colOff>114300</xdr:colOff>
      <xdr:row>196</xdr:row>
      <xdr:rowOff>123825</xdr:rowOff>
    </xdr:to>
    <xdr:pic>
      <xdr:nvPicPr>
        <xdr:cNvPr id="3011613" name="Рисунок 4506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196</xdr:row>
      <xdr:rowOff>47625</xdr:rowOff>
    </xdr:from>
    <xdr:to>
      <xdr:col>23</xdr:col>
      <xdr:colOff>219075</xdr:colOff>
      <xdr:row>196</xdr:row>
      <xdr:rowOff>123825</xdr:rowOff>
    </xdr:to>
    <xdr:pic>
      <xdr:nvPicPr>
        <xdr:cNvPr id="3011614" name="Рисунок 4506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196</xdr:row>
      <xdr:rowOff>47625</xdr:rowOff>
    </xdr:from>
    <xdr:to>
      <xdr:col>23</xdr:col>
      <xdr:colOff>314325</xdr:colOff>
      <xdr:row>196</xdr:row>
      <xdr:rowOff>123825</xdr:rowOff>
    </xdr:to>
    <xdr:pic>
      <xdr:nvPicPr>
        <xdr:cNvPr id="3011615" name="Рисунок 4506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196</xdr:row>
      <xdr:rowOff>47625</xdr:rowOff>
    </xdr:from>
    <xdr:to>
      <xdr:col>23</xdr:col>
      <xdr:colOff>419100</xdr:colOff>
      <xdr:row>196</xdr:row>
      <xdr:rowOff>123825</xdr:rowOff>
    </xdr:to>
    <xdr:pic>
      <xdr:nvPicPr>
        <xdr:cNvPr id="3011616" name="Рисунок 45062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196</xdr:row>
      <xdr:rowOff>47625</xdr:rowOff>
    </xdr:from>
    <xdr:to>
      <xdr:col>23</xdr:col>
      <xdr:colOff>523875</xdr:colOff>
      <xdr:row>196</xdr:row>
      <xdr:rowOff>123825</xdr:rowOff>
    </xdr:to>
    <xdr:pic>
      <xdr:nvPicPr>
        <xdr:cNvPr id="3011617" name="Рисунок 45062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184</xdr:row>
      <xdr:rowOff>47625</xdr:rowOff>
    </xdr:from>
    <xdr:to>
      <xdr:col>23</xdr:col>
      <xdr:colOff>114300</xdr:colOff>
      <xdr:row>184</xdr:row>
      <xdr:rowOff>123825</xdr:rowOff>
    </xdr:to>
    <xdr:pic>
      <xdr:nvPicPr>
        <xdr:cNvPr id="3011618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184</xdr:row>
      <xdr:rowOff>47625</xdr:rowOff>
    </xdr:from>
    <xdr:to>
      <xdr:col>23</xdr:col>
      <xdr:colOff>114300</xdr:colOff>
      <xdr:row>184</xdr:row>
      <xdr:rowOff>123825</xdr:rowOff>
    </xdr:to>
    <xdr:pic>
      <xdr:nvPicPr>
        <xdr:cNvPr id="3011619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184</xdr:row>
      <xdr:rowOff>47625</xdr:rowOff>
    </xdr:from>
    <xdr:to>
      <xdr:col>23</xdr:col>
      <xdr:colOff>219075</xdr:colOff>
      <xdr:row>184</xdr:row>
      <xdr:rowOff>123825</xdr:rowOff>
    </xdr:to>
    <xdr:pic>
      <xdr:nvPicPr>
        <xdr:cNvPr id="3011620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184</xdr:row>
      <xdr:rowOff>47625</xdr:rowOff>
    </xdr:from>
    <xdr:to>
      <xdr:col>23</xdr:col>
      <xdr:colOff>314325</xdr:colOff>
      <xdr:row>184</xdr:row>
      <xdr:rowOff>123825</xdr:rowOff>
    </xdr:to>
    <xdr:pic>
      <xdr:nvPicPr>
        <xdr:cNvPr id="3011621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184</xdr:row>
      <xdr:rowOff>47625</xdr:rowOff>
    </xdr:from>
    <xdr:to>
      <xdr:col>23</xdr:col>
      <xdr:colOff>419100</xdr:colOff>
      <xdr:row>184</xdr:row>
      <xdr:rowOff>123825</xdr:rowOff>
    </xdr:to>
    <xdr:pic>
      <xdr:nvPicPr>
        <xdr:cNvPr id="3011622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184</xdr:row>
      <xdr:rowOff>47625</xdr:rowOff>
    </xdr:from>
    <xdr:to>
      <xdr:col>23</xdr:col>
      <xdr:colOff>523875</xdr:colOff>
      <xdr:row>184</xdr:row>
      <xdr:rowOff>123825</xdr:rowOff>
    </xdr:to>
    <xdr:pic>
      <xdr:nvPicPr>
        <xdr:cNvPr id="3011623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184</xdr:row>
      <xdr:rowOff>47625</xdr:rowOff>
    </xdr:from>
    <xdr:to>
      <xdr:col>24</xdr:col>
      <xdr:colOff>9525</xdr:colOff>
      <xdr:row>184</xdr:row>
      <xdr:rowOff>123825</xdr:rowOff>
    </xdr:to>
    <xdr:pic>
      <xdr:nvPicPr>
        <xdr:cNvPr id="3011624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184</xdr:row>
      <xdr:rowOff>47625</xdr:rowOff>
    </xdr:from>
    <xdr:to>
      <xdr:col>23</xdr:col>
      <xdr:colOff>114300</xdr:colOff>
      <xdr:row>184</xdr:row>
      <xdr:rowOff>123825</xdr:rowOff>
    </xdr:to>
    <xdr:pic>
      <xdr:nvPicPr>
        <xdr:cNvPr id="3011625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184</xdr:row>
      <xdr:rowOff>47625</xdr:rowOff>
    </xdr:from>
    <xdr:to>
      <xdr:col>23</xdr:col>
      <xdr:colOff>219075</xdr:colOff>
      <xdr:row>184</xdr:row>
      <xdr:rowOff>123825</xdr:rowOff>
    </xdr:to>
    <xdr:pic>
      <xdr:nvPicPr>
        <xdr:cNvPr id="3011626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184</xdr:row>
      <xdr:rowOff>47625</xdr:rowOff>
    </xdr:from>
    <xdr:to>
      <xdr:col>23</xdr:col>
      <xdr:colOff>314325</xdr:colOff>
      <xdr:row>184</xdr:row>
      <xdr:rowOff>123825</xdr:rowOff>
    </xdr:to>
    <xdr:pic>
      <xdr:nvPicPr>
        <xdr:cNvPr id="3011627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184</xdr:row>
      <xdr:rowOff>47625</xdr:rowOff>
    </xdr:from>
    <xdr:to>
      <xdr:col>23</xdr:col>
      <xdr:colOff>419100</xdr:colOff>
      <xdr:row>184</xdr:row>
      <xdr:rowOff>123825</xdr:rowOff>
    </xdr:to>
    <xdr:pic>
      <xdr:nvPicPr>
        <xdr:cNvPr id="3011628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184</xdr:row>
      <xdr:rowOff>47625</xdr:rowOff>
    </xdr:from>
    <xdr:to>
      <xdr:col>23</xdr:col>
      <xdr:colOff>523875</xdr:colOff>
      <xdr:row>184</xdr:row>
      <xdr:rowOff>123825</xdr:rowOff>
    </xdr:to>
    <xdr:pic>
      <xdr:nvPicPr>
        <xdr:cNvPr id="3011629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184</xdr:row>
      <xdr:rowOff>47625</xdr:rowOff>
    </xdr:from>
    <xdr:to>
      <xdr:col>24</xdr:col>
      <xdr:colOff>9525</xdr:colOff>
      <xdr:row>184</xdr:row>
      <xdr:rowOff>123825</xdr:rowOff>
    </xdr:to>
    <xdr:pic>
      <xdr:nvPicPr>
        <xdr:cNvPr id="3011630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9984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185</xdr:row>
      <xdr:rowOff>47625</xdr:rowOff>
    </xdr:from>
    <xdr:to>
      <xdr:col>23</xdr:col>
      <xdr:colOff>114300</xdr:colOff>
      <xdr:row>185</xdr:row>
      <xdr:rowOff>123825</xdr:rowOff>
    </xdr:to>
    <xdr:pic>
      <xdr:nvPicPr>
        <xdr:cNvPr id="3011631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185</xdr:row>
      <xdr:rowOff>47625</xdr:rowOff>
    </xdr:from>
    <xdr:to>
      <xdr:col>23</xdr:col>
      <xdr:colOff>114300</xdr:colOff>
      <xdr:row>185</xdr:row>
      <xdr:rowOff>123825</xdr:rowOff>
    </xdr:to>
    <xdr:pic>
      <xdr:nvPicPr>
        <xdr:cNvPr id="3011632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185</xdr:row>
      <xdr:rowOff>47625</xdr:rowOff>
    </xdr:from>
    <xdr:to>
      <xdr:col>23</xdr:col>
      <xdr:colOff>219075</xdr:colOff>
      <xdr:row>185</xdr:row>
      <xdr:rowOff>123825</xdr:rowOff>
    </xdr:to>
    <xdr:pic>
      <xdr:nvPicPr>
        <xdr:cNvPr id="3011633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185</xdr:row>
      <xdr:rowOff>47625</xdr:rowOff>
    </xdr:from>
    <xdr:to>
      <xdr:col>23</xdr:col>
      <xdr:colOff>314325</xdr:colOff>
      <xdr:row>185</xdr:row>
      <xdr:rowOff>123825</xdr:rowOff>
    </xdr:to>
    <xdr:pic>
      <xdr:nvPicPr>
        <xdr:cNvPr id="3011634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185</xdr:row>
      <xdr:rowOff>47625</xdr:rowOff>
    </xdr:from>
    <xdr:to>
      <xdr:col>23</xdr:col>
      <xdr:colOff>419100</xdr:colOff>
      <xdr:row>185</xdr:row>
      <xdr:rowOff>123825</xdr:rowOff>
    </xdr:to>
    <xdr:pic>
      <xdr:nvPicPr>
        <xdr:cNvPr id="3011635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185</xdr:row>
      <xdr:rowOff>47625</xdr:rowOff>
    </xdr:from>
    <xdr:to>
      <xdr:col>23</xdr:col>
      <xdr:colOff>523875</xdr:colOff>
      <xdr:row>185</xdr:row>
      <xdr:rowOff>123825</xdr:rowOff>
    </xdr:to>
    <xdr:pic>
      <xdr:nvPicPr>
        <xdr:cNvPr id="3011636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185</xdr:row>
      <xdr:rowOff>47625</xdr:rowOff>
    </xdr:from>
    <xdr:to>
      <xdr:col>24</xdr:col>
      <xdr:colOff>9525</xdr:colOff>
      <xdr:row>185</xdr:row>
      <xdr:rowOff>123825</xdr:rowOff>
    </xdr:to>
    <xdr:pic>
      <xdr:nvPicPr>
        <xdr:cNvPr id="3011637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185</xdr:row>
      <xdr:rowOff>47625</xdr:rowOff>
    </xdr:from>
    <xdr:to>
      <xdr:col>23</xdr:col>
      <xdr:colOff>114300</xdr:colOff>
      <xdr:row>185</xdr:row>
      <xdr:rowOff>123825</xdr:rowOff>
    </xdr:to>
    <xdr:pic>
      <xdr:nvPicPr>
        <xdr:cNvPr id="3011638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185</xdr:row>
      <xdr:rowOff>47625</xdr:rowOff>
    </xdr:from>
    <xdr:to>
      <xdr:col>23</xdr:col>
      <xdr:colOff>219075</xdr:colOff>
      <xdr:row>185</xdr:row>
      <xdr:rowOff>123825</xdr:rowOff>
    </xdr:to>
    <xdr:pic>
      <xdr:nvPicPr>
        <xdr:cNvPr id="3011639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185</xdr:row>
      <xdr:rowOff>47625</xdr:rowOff>
    </xdr:from>
    <xdr:to>
      <xdr:col>23</xdr:col>
      <xdr:colOff>314325</xdr:colOff>
      <xdr:row>185</xdr:row>
      <xdr:rowOff>123825</xdr:rowOff>
    </xdr:to>
    <xdr:pic>
      <xdr:nvPicPr>
        <xdr:cNvPr id="3011640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185</xdr:row>
      <xdr:rowOff>47625</xdr:rowOff>
    </xdr:from>
    <xdr:to>
      <xdr:col>23</xdr:col>
      <xdr:colOff>419100</xdr:colOff>
      <xdr:row>185</xdr:row>
      <xdr:rowOff>123825</xdr:rowOff>
    </xdr:to>
    <xdr:pic>
      <xdr:nvPicPr>
        <xdr:cNvPr id="3011641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185</xdr:row>
      <xdr:rowOff>47625</xdr:rowOff>
    </xdr:from>
    <xdr:to>
      <xdr:col>23</xdr:col>
      <xdr:colOff>523875</xdr:colOff>
      <xdr:row>185</xdr:row>
      <xdr:rowOff>123825</xdr:rowOff>
    </xdr:to>
    <xdr:pic>
      <xdr:nvPicPr>
        <xdr:cNvPr id="3011642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185</xdr:row>
      <xdr:rowOff>47625</xdr:rowOff>
    </xdr:from>
    <xdr:to>
      <xdr:col>24</xdr:col>
      <xdr:colOff>9525</xdr:colOff>
      <xdr:row>185</xdr:row>
      <xdr:rowOff>123825</xdr:rowOff>
    </xdr:to>
    <xdr:pic>
      <xdr:nvPicPr>
        <xdr:cNvPr id="3011643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14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186</xdr:row>
      <xdr:rowOff>47625</xdr:rowOff>
    </xdr:from>
    <xdr:to>
      <xdr:col>23</xdr:col>
      <xdr:colOff>114300</xdr:colOff>
      <xdr:row>186</xdr:row>
      <xdr:rowOff>123825</xdr:rowOff>
    </xdr:to>
    <xdr:pic>
      <xdr:nvPicPr>
        <xdr:cNvPr id="3011644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186</xdr:row>
      <xdr:rowOff>47625</xdr:rowOff>
    </xdr:from>
    <xdr:to>
      <xdr:col>23</xdr:col>
      <xdr:colOff>114300</xdr:colOff>
      <xdr:row>186</xdr:row>
      <xdr:rowOff>123825</xdr:rowOff>
    </xdr:to>
    <xdr:pic>
      <xdr:nvPicPr>
        <xdr:cNvPr id="3011645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186</xdr:row>
      <xdr:rowOff>47625</xdr:rowOff>
    </xdr:from>
    <xdr:to>
      <xdr:col>23</xdr:col>
      <xdr:colOff>219075</xdr:colOff>
      <xdr:row>186</xdr:row>
      <xdr:rowOff>123825</xdr:rowOff>
    </xdr:to>
    <xdr:pic>
      <xdr:nvPicPr>
        <xdr:cNvPr id="3011646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186</xdr:row>
      <xdr:rowOff>47625</xdr:rowOff>
    </xdr:from>
    <xdr:to>
      <xdr:col>23</xdr:col>
      <xdr:colOff>314325</xdr:colOff>
      <xdr:row>186</xdr:row>
      <xdr:rowOff>123825</xdr:rowOff>
    </xdr:to>
    <xdr:pic>
      <xdr:nvPicPr>
        <xdr:cNvPr id="3011647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186</xdr:row>
      <xdr:rowOff>47625</xdr:rowOff>
    </xdr:from>
    <xdr:to>
      <xdr:col>23</xdr:col>
      <xdr:colOff>419100</xdr:colOff>
      <xdr:row>186</xdr:row>
      <xdr:rowOff>123825</xdr:rowOff>
    </xdr:to>
    <xdr:pic>
      <xdr:nvPicPr>
        <xdr:cNvPr id="3011648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186</xdr:row>
      <xdr:rowOff>47625</xdr:rowOff>
    </xdr:from>
    <xdr:to>
      <xdr:col>23</xdr:col>
      <xdr:colOff>523875</xdr:colOff>
      <xdr:row>186</xdr:row>
      <xdr:rowOff>123825</xdr:rowOff>
    </xdr:to>
    <xdr:pic>
      <xdr:nvPicPr>
        <xdr:cNvPr id="3011649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186</xdr:row>
      <xdr:rowOff>47625</xdr:rowOff>
    </xdr:from>
    <xdr:to>
      <xdr:col>24</xdr:col>
      <xdr:colOff>9525</xdr:colOff>
      <xdr:row>186</xdr:row>
      <xdr:rowOff>123825</xdr:rowOff>
    </xdr:to>
    <xdr:pic>
      <xdr:nvPicPr>
        <xdr:cNvPr id="3011650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186</xdr:row>
      <xdr:rowOff>47625</xdr:rowOff>
    </xdr:from>
    <xdr:to>
      <xdr:col>23</xdr:col>
      <xdr:colOff>114300</xdr:colOff>
      <xdr:row>186</xdr:row>
      <xdr:rowOff>123825</xdr:rowOff>
    </xdr:to>
    <xdr:pic>
      <xdr:nvPicPr>
        <xdr:cNvPr id="3011651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186</xdr:row>
      <xdr:rowOff>47625</xdr:rowOff>
    </xdr:from>
    <xdr:to>
      <xdr:col>23</xdr:col>
      <xdr:colOff>219075</xdr:colOff>
      <xdr:row>186</xdr:row>
      <xdr:rowOff>123825</xdr:rowOff>
    </xdr:to>
    <xdr:pic>
      <xdr:nvPicPr>
        <xdr:cNvPr id="3011652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186</xdr:row>
      <xdr:rowOff>47625</xdr:rowOff>
    </xdr:from>
    <xdr:to>
      <xdr:col>23</xdr:col>
      <xdr:colOff>314325</xdr:colOff>
      <xdr:row>186</xdr:row>
      <xdr:rowOff>123825</xdr:rowOff>
    </xdr:to>
    <xdr:pic>
      <xdr:nvPicPr>
        <xdr:cNvPr id="3011653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186</xdr:row>
      <xdr:rowOff>47625</xdr:rowOff>
    </xdr:from>
    <xdr:to>
      <xdr:col>23</xdr:col>
      <xdr:colOff>419100</xdr:colOff>
      <xdr:row>186</xdr:row>
      <xdr:rowOff>123825</xdr:rowOff>
    </xdr:to>
    <xdr:pic>
      <xdr:nvPicPr>
        <xdr:cNvPr id="3011654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186</xdr:row>
      <xdr:rowOff>47625</xdr:rowOff>
    </xdr:from>
    <xdr:to>
      <xdr:col>23</xdr:col>
      <xdr:colOff>523875</xdr:colOff>
      <xdr:row>186</xdr:row>
      <xdr:rowOff>123825</xdr:rowOff>
    </xdr:to>
    <xdr:pic>
      <xdr:nvPicPr>
        <xdr:cNvPr id="3011655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186</xdr:row>
      <xdr:rowOff>47625</xdr:rowOff>
    </xdr:from>
    <xdr:to>
      <xdr:col>24</xdr:col>
      <xdr:colOff>9525</xdr:colOff>
      <xdr:row>186</xdr:row>
      <xdr:rowOff>123825</xdr:rowOff>
    </xdr:to>
    <xdr:pic>
      <xdr:nvPicPr>
        <xdr:cNvPr id="3011656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308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187</xdr:row>
      <xdr:rowOff>47625</xdr:rowOff>
    </xdr:from>
    <xdr:to>
      <xdr:col>23</xdr:col>
      <xdr:colOff>114300</xdr:colOff>
      <xdr:row>187</xdr:row>
      <xdr:rowOff>123825</xdr:rowOff>
    </xdr:to>
    <xdr:pic>
      <xdr:nvPicPr>
        <xdr:cNvPr id="3011657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187</xdr:row>
      <xdr:rowOff>47625</xdr:rowOff>
    </xdr:from>
    <xdr:to>
      <xdr:col>23</xdr:col>
      <xdr:colOff>114300</xdr:colOff>
      <xdr:row>187</xdr:row>
      <xdr:rowOff>123825</xdr:rowOff>
    </xdr:to>
    <xdr:pic>
      <xdr:nvPicPr>
        <xdr:cNvPr id="3011658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187</xdr:row>
      <xdr:rowOff>47625</xdr:rowOff>
    </xdr:from>
    <xdr:to>
      <xdr:col>23</xdr:col>
      <xdr:colOff>219075</xdr:colOff>
      <xdr:row>187</xdr:row>
      <xdr:rowOff>123825</xdr:rowOff>
    </xdr:to>
    <xdr:pic>
      <xdr:nvPicPr>
        <xdr:cNvPr id="3011659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187</xdr:row>
      <xdr:rowOff>47625</xdr:rowOff>
    </xdr:from>
    <xdr:to>
      <xdr:col>23</xdr:col>
      <xdr:colOff>314325</xdr:colOff>
      <xdr:row>187</xdr:row>
      <xdr:rowOff>123825</xdr:rowOff>
    </xdr:to>
    <xdr:pic>
      <xdr:nvPicPr>
        <xdr:cNvPr id="3011660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187</xdr:row>
      <xdr:rowOff>47625</xdr:rowOff>
    </xdr:from>
    <xdr:to>
      <xdr:col>23</xdr:col>
      <xdr:colOff>419100</xdr:colOff>
      <xdr:row>187</xdr:row>
      <xdr:rowOff>123825</xdr:rowOff>
    </xdr:to>
    <xdr:pic>
      <xdr:nvPicPr>
        <xdr:cNvPr id="3011661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187</xdr:row>
      <xdr:rowOff>47625</xdr:rowOff>
    </xdr:from>
    <xdr:to>
      <xdr:col>23</xdr:col>
      <xdr:colOff>523875</xdr:colOff>
      <xdr:row>187</xdr:row>
      <xdr:rowOff>123825</xdr:rowOff>
    </xdr:to>
    <xdr:pic>
      <xdr:nvPicPr>
        <xdr:cNvPr id="3011662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187</xdr:row>
      <xdr:rowOff>47625</xdr:rowOff>
    </xdr:from>
    <xdr:to>
      <xdr:col>24</xdr:col>
      <xdr:colOff>9525</xdr:colOff>
      <xdr:row>187</xdr:row>
      <xdr:rowOff>123825</xdr:rowOff>
    </xdr:to>
    <xdr:pic>
      <xdr:nvPicPr>
        <xdr:cNvPr id="3011663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187</xdr:row>
      <xdr:rowOff>47625</xdr:rowOff>
    </xdr:from>
    <xdr:to>
      <xdr:col>23</xdr:col>
      <xdr:colOff>114300</xdr:colOff>
      <xdr:row>187</xdr:row>
      <xdr:rowOff>123825</xdr:rowOff>
    </xdr:to>
    <xdr:pic>
      <xdr:nvPicPr>
        <xdr:cNvPr id="3011664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187</xdr:row>
      <xdr:rowOff>47625</xdr:rowOff>
    </xdr:from>
    <xdr:to>
      <xdr:col>23</xdr:col>
      <xdr:colOff>219075</xdr:colOff>
      <xdr:row>187</xdr:row>
      <xdr:rowOff>123825</xdr:rowOff>
    </xdr:to>
    <xdr:pic>
      <xdr:nvPicPr>
        <xdr:cNvPr id="3011665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187</xdr:row>
      <xdr:rowOff>47625</xdr:rowOff>
    </xdr:from>
    <xdr:to>
      <xdr:col>23</xdr:col>
      <xdr:colOff>314325</xdr:colOff>
      <xdr:row>187</xdr:row>
      <xdr:rowOff>123825</xdr:rowOff>
    </xdr:to>
    <xdr:pic>
      <xdr:nvPicPr>
        <xdr:cNvPr id="3011666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187</xdr:row>
      <xdr:rowOff>47625</xdr:rowOff>
    </xdr:from>
    <xdr:to>
      <xdr:col>23</xdr:col>
      <xdr:colOff>419100</xdr:colOff>
      <xdr:row>187</xdr:row>
      <xdr:rowOff>123825</xdr:rowOff>
    </xdr:to>
    <xdr:pic>
      <xdr:nvPicPr>
        <xdr:cNvPr id="3011667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187</xdr:row>
      <xdr:rowOff>47625</xdr:rowOff>
    </xdr:from>
    <xdr:to>
      <xdr:col>23</xdr:col>
      <xdr:colOff>523875</xdr:colOff>
      <xdr:row>187</xdr:row>
      <xdr:rowOff>123825</xdr:rowOff>
    </xdr:to>
    <xdr:pic>
      <xdr:nvPicPr>
        <xdr:cNvPr id="3011668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187</xdr:row>
      <xdr:rowOff>47625</xdr:rowOff>
    </xdr:from>
    <xdr:to>
      <xdr:col>24</xdr:col>
      <xdr:colOff>9525</xdr:colOff>
      <xdr:row>187</xdr:row>
      <xdr:rowOff>123825</xdr:rowOff>
    </xdr:to>
    <xdr:pic>
      <xdr:nvPicPr>
        <xdr:cNvPr id="3011669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470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188</xdr:row>
      <xdr:rowOff>47625</xdr:rowOff>
    </xdr:from>
    <xdr:to>
      <xdr:col>23</xdr:col>
      <xdr:colOff>114300</xdr:colOff>
      <xdr:row>188</xdr:row>
      <xdr:rowOff>123825</xdr:rowOff>
    </xdr:to>
    <xdr:pic>
      <xdr:nvPicPr>
        <xdr:cNvPr id="3011670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188</xdr:row>
      <xdr:rowOff>47625</xdr:rowOff>
    </xdr:from>
    <xdr:to>
      <xdr:col>23</xdr:col>
      <xdr:colOff>114300</xdr:colOff>
      <xdr:row>188</xdr:row>
      <xdr:rowOff>123825</xdr:rowOff>
    </xdr:to>
    <xdr:pic>
      <xdr:nvPicPr>
        <xdr:cNvPr id="3011671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188</xdr:row>
      <xdr:rowOff>47625</xdr:rowOff>
    </xdr:from>
    <xdr:to>
      <xdr:col>23</xdr:col>
      <xdr:colOff>219075</xdr:colOff>
      <xdr:row>188</xdr:row>
      <xdr:rowOff>123825</xdr:rowOff>
    </xdr:to>
    <xdr:pic>
      <xdr:nvPicPr>
        <xdr:cNvPr id="3011672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188</xdr:row>
      <xdr:rowOff>47625</xdr:rowOff>
    </xdr:from>
    <xdr:to>
      <xdr:col>23</xdr:col>
      <xdr:colOff>314325</xdr:colOff>
      <xdr:row>188</xdr:row>
      <xdr:rowOff>123825</xdr:rowOff>
    </xdr:to>
    <xdr:pic>
      <xdr:nvPicPr>
        <xdr:cNvPr id="3011673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188</xdr:row>
      <xdr:rowOff>47625</xdr:rowOff>
    </xdr:from>
    <xdr:to>
      <xdr:col>23</xdr:col>
      <xdr:colOff>419100</xdr:colOff>
      <xdr:row>188</xdr:row>
      <xdr:rowOff>123825</xdr:rowOff>
    </xdr:to>
    <xdr:pic>
      <xdr:nvPicPr>
        <xdr:cNvPr id="3011674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188</xdr:row>
      <xdr:rowOff>47625</xdr:rowOff>
    </xdr:from>
    <xdr:to>
      <xdr:col>23</xdr:col>
      <xdr:colOff>523875</xdr:colOff>
      <xdr:row>188</xdr:row>
      <xdr:rowOff>123825</xdr:rowOff>
    </xdr:to>
    <xdr:pic>
      <xdr:nvPicPr>
        <xdr:cNvPr id="3011675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188</xdr:row>
      <xdr:rowOff>47625</xdr:rowOff>
    </xdr:from>
    <xdr:to>
      <xdr:col>24</xdr:col>
      <xdr:colOff>9525</xdr:colOff>
      <xdr:row>188</xdr:row>
      <xdr:rowOff>123825</xdr:rowOff>
    </xdr:to>
    <xdr:pic>
      <xdr:nvPicPr>
        <xdr:cNvPr id="3011676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188</xdr:row>
      <xdr:rowOff>47625</xdr:rowOff>
    </xdr:from>
    <xdr:to>
      <xdr:col>23</xdr:col>
      <xdr:colOff>114300</xdr:colOff>
      <xdr:row>188</xdr:row>
      <xdr:rowOff>123825</xdr:rowOff>
    </xdr:to>
    <xdr:pic>
      <xdr:nvPicPr>
        <xdr:cNvPr id="3011677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188</xdr:row>
      <xdr:rowOff>47625</xdr:rowOff>
    </xdr:from>
    <xdr:to>
      <xdr:col>23</xdr:col>
      <xdr:colOff>219075</xdr:colOff>
      <xdr:row>188</xdr:row>
      <xdr:rowOff>123825</xdr:rowOff>
    </xdr:to>
    <xdr:pic>
      <xdr:nvPicPr>
        <xdr:cNvPr id="3011678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188</xdr:row>
      <xdr:rowOff>47625</xdr:rowOff>
    </xdr:from>
    <xdr:to>
      <xdr:col>23</xdr:col>
      <xdr:colOff>314325</xdr:colOff>
      <xdr:row>188</xdr:row>
      <xdr:rowOff>123825</xdr:rowOff>
    </xdr:to>
    <xdr:pic>
      <xdr:nvPicPr>
        <xdr:cNvPr id="3011679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188</xdr:row>
      <xdr:rowOff>47625</xdr:rowOff>
    </xdr:from>
    <xdr:to>
      <xdr:col>23</xdr:col>
      <xdr:colOff>419100</xdr:colOff>
      <xdr:row>188</xdr:row>
      <xdr:rowOff>123825</xdr:rowOff>
    </xdr:to>
    <xdr:pic>
      <xdr:nvPicPr>
        <xdr:cNvPr id="3011680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188</xdr:row>
      <xdr:rowOff>47625</xdr:rowOff>
    </xdr:from>
    <xdr:to>
      <xdr:col>23</xdr:col>
      <xdr:colOff>523875</xdr:colOff>
      <xdr:row>188</xdr:row>
      <xdr:rowOff>123825</xdr:rowOff>
    </xdr:to>
    <xdr:pic>
      <xdr:nvPicPr>
        <xdr:cNvPr id="3011681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188</xdr:row>
      <xdr:rowOff>47625</xdr:rowOff>
    </xdr:from>
    <xdr:to>
      <xdr:col>24</xdr:col>
      <xdr:colOff>9525</xdr:colOff>
      <xdr:row>188</xdr:row>
      <xdr:rowOff>123825</xdr:rowOff>
    </xdr:to>
    <xdr:pic>
      <xdr:nvPicPr>
        <xdr:cNvPr id="3011682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632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189</xdr:row>
      <xdr:rowOff>47625</xdr:rowOff>
    </xdr:from>
    <xdr:to>
      <xdr:col>23</xdr:col>
      <xdr:colOff>114300</xdr:colOff>
      <xdr:row>189</xdr:row>
      <xdr:rowOff>123825</xdr:rowOff>
    </xdr:to>
    <xdr:pic>
      <xdr:nvPicPr>
        <xdr:cNvPr id="3011683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189</xdr:row>
      <xdr:rowOff>47625</xdr:rowOff>
    </xdr:from>
    <xdr:to>
      <xdr:col>23</xdr:col>
      <xdr:colOff>114300</xdr:colOff>
      <xdr:row>189</xdr:row>
      <xdr:rowOff>123825</xdr:rowOff>
    </xdr:to>
    <xdr:pic>
      <xdr:nvPicPr>
        <xdr:cNvPr id="3011684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189</xdr:row>
      <xdr:rowOff>47625</xdr:rowOff>
    </xdr:from>
    <xdr:to>
      <xdr:col>23</xdr:col>
      <xdr:colOff>219075</xdr:colOff>
      <xdr:row>189</xdr:row>
      <xdr:rowOff>123825</xdr:rowOff>
    </xdr:to>
    <xdr:pic>
      <xdr:nvPicPr>
        <xdr:cNvPr id="3011685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189</xdr:row>
      <xdr:rowOff>47625</xdr:rowOff>
    </xdr:from>
    <xdr:to>
      <xdr:col>23</xdr:col>
      <xdr:colOff>314325</xdr:colOff>
      <xdr:row>189</xdr:row>
      <xdr:rowOff>123825</xdr:rowOff>
    </xdr:to>
    <xdr:pic>
      <xdr:nvPicPr>
        <xdr:cNvPr id="3011686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189</xdr:row>
      <xdr:rowOff>47625</xdr:rowOff>
    </xdr:from>
    <xdr:to>
      <xdr:col>23</xdr:col>
      <xdr:colOff>419100</xdr:colOff>
      <xdr:row>189</xdr:row>
      <xdr:rowOff>123825</xdr:rowOff>
    </xdr:to>
    <xdr:pic>
      <xdr:nvPicPr>
        <xdr:cNvPr id="3011687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189</xdr:row>
      <xdr:rowOff>47625</xdr:rowOff>
    </xdr:from>
    <xdr:to>
      <xdr:col>23</xdr:col>
      <xdr:colOff>523875</xdr:colOff>
      <xdr:row>189</xdr:row>
      <xdr:rowOff>123825</xdr:rowOff>
    </xdr:to>
    <xdr:pic>
      <xdr:nvPicPr>
        <xdr:cNvPr id="3011688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189</xdr:row>
      <xdr:rowOff>47625</xdr:rowOff>
    </xdr:from>
    <xdr:to>
      <xdr:col>24</xdr:col>
      <xdr:colOff>9525</xdr:colOff>
      <xdr:row>189</xdr:row>
      <xdr:rowOff>123825</xdr:rowOff>
    </xdr:to>
    <xdr:pic>
      <xdr:nvPicPr>
        <xdr:cNvPr id="3011689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189</xdr:row>
      <xdr:rowOff>47625</xdr:rowOff>
    </xdr:from>
    <xdr:to>
      <xdr:col>23</xdr:col>
      <xdr:colOff>114300</xdr:colOff>
      <xdr:row>189</xdr:row>
      <xdr:rowOff>123825</xdr:rowOff>
    </xdr:to>
    <xdr:pic>
      <xdr:nvPicPr>
        <xdr:cNvPr id="3011690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189</xdr:row>
      <xdr:rowOff>47625</xdr:rowOff>
    </xdr:from>
    <xdr:to>
      <xdr:col>23</xdr:col>
      <xdr:colOff>219075</xdr:colOff>
      <xdr:row>189</xdr:row>
      <xdr:rowOff>123825</xdr:rowOff>
    </xdr:to>
    <xdr:pic>
      <xdr:nvPicPr>
        <xdr:cNvPr id="3011691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189</xdr:row>
      <xdr:rowOff>47625</xdr:rowOff>
    </xdr:from>
    <xdr:to>
      <xdr:col>23</xdr:col>
      <xdr:colOff>314325</xdr:colOff>
      <xdr:row>189</xdr:row>
      <xdr:rowOff>123825</xdr:rowOff>
    </xdr:to>
    <xdr:pic>
      <xdr:nvPicPr>
        <xdr:cNvPr id="3011692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189</xdr:row>
      <xdr:rowOff>47625</xdr:rowOff>
    </xdr:from>
    <xdr:to>
      <xdr:col>23</xdr:col>
      <xdr:colOff>419100</xdr:colOff>
      <xdr:row>189</xdr:row>
      <xdr:rowOff>123825</xdr:rowOff>
    </xdr:to>
    <xdr:pic>
      <xdr:nvPicPr>
        <xdr:cNvPr id="3011693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189</xdr:row>
      <xdr:rowOff>47625</xdr:rowOff>
    </xdr:from>
    <xdr:to>
      <xdr:col>23</xdr:col>
      <xdr:colOff>523875</xdr:colOff>
      <xdr:row>189</xdr:row>
      <xdr:rowOff>123825</xdr:rowOff>
    </xdr:to>
    <xdr:pic>
      <xdr:nvPicPr>
        <xdr:cNvPr id="3011694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189</xdr:row>
      <xdr:rowOff>47625</xdr:rowOff>
    </xdr:from>
    <xdr:to>
      <xdr:col>24</xdr:col>
      <xdr:colOff>9525</xdr:colOff>
      <xdr:row>189</xdr:row>
      <xdr:rowOff>123825</xdr:rowOff>
    </xdr:to>
    <xdr:pic>
      <xdr:nvPicPr>
        <xdr:cNvPr id="3011695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794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190</xdr:row>
      <xdr:rowOff>47625</xdr:rowOff>
    </xdr:from>
    <xdr:to>
      <xdr:col>23</xdr:col>
      <xdr:colOff>114300</xdr:colOff>
      <xdr:row>190</xdr:row>
      <xdr:rowOff>123825</xdr:rowOff>
    </xdr:to>
    <xdr:pic>
      <xdr:nvPicPr>
        <xdr:cNvPr id="3011696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190</xdr:row>
      <xdr:rowOff>47625</xdr:rowOff>
    </xdr:from>
    <xdr:to>
      <xdr:col>23</xdr:col>
      <xdr:colOff>114300</xdr:colOff>
      <xdr:row>190</xdr:row>
      <xdr:rowOff>123825</xdr:rowOff>
    </xdr:to>
    <xdr:pic>
      <xdr:nvPicPr>
        <xdr:cNvPr id="3011697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190</xdr:row>
      <xdr:rowOff>47625</xdr:rowOff>
    </xdr:from>
    <xdr:to>
      <xdr:col>23</xdr:col>
      <xdr:colOff>219075</xdr:colOff>
      <xdr:row>190</xdr:row>
      <xdr:rowOff>123825</xdr:rowOff>
    </xdr:to>
    <xdr:pic>
      <xdr:nvPicPr>
        <xdr:cNvPr id="3011698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190</xdr:row>
      <xdr:rowOff>47625</xdr:rowOff>
    </xdr:from>
    <xdr:to>
      <xdr:col>23</xdr:col>
      <xdr:colOff>314325</xdr:colOff>
      <xdr:row>190</xdr:row>
      <xdr:rowOff>123825</xdr:rowOff>
    </xdr:to>
    <xdr:pic>
      <xdr:nvPicPr>
        <xdr:cNvPr id="3011699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190</xdr:row>
      <xdr:rowOff>47625</xdr:rowOff>
    </xdr:from>
    <xdr:to>
      <xdr:col>23</xdr:col>
      <xdr:colOff>419100</xdr:colOff>
      <xdr:row>190</xdr:row>
      <xdr:rowOff>123825</xdr:rowOff>
    </xdr:to>
    <xdr:pic>
      <xdr:nvPicPr>
        <xdr:cNvPr id="3011700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190</xdr:row>
      <xdr:rowOff>47625</xdr:rowOff>
    </xdr:from>
    <xdr:to>
      <xdr:col>23</xdr:col>
      <xdr:colOff>523875</xdr:colOff>
      <xdr:row>190</xdr:row>
      <xdr:rowOff>123825</xdr:rowOff>
    </xdr:to>
    <xdr:pic>
      <xdr:nvPicPr>
        <xdr:cNvPr id="3011701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190</xdr:row>
      <xdr:rowOff>47625</xdr:rowOff>
    </xdr:from>
    <xdr:to>
      <xdr:col>24</xdr:col>
      <xdr:colOff>9525</xdr:colOff>
      <xdr:row>190</xdr:row>
      <xdr:rowOff>123825</xdr:rowOff>
    </xdr:to>
    <xdr:pic>
      <xdr:nvPicPr>
        <xdr:cNvPr id="3011702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190</xdr:row>
      <xdr:rowOff>47625</xdr:rowOff>
    </xdr:from>
    <xdr:to>
      <xdr:col>23</xdr:col>
      <xdr:colOff>114300</xdr:colOff>
      <xdr:row>190</xdr:row>
      <xdr:rowOff>123825</xdr:rowOff>
    </xdr:to>
    <xdr:pic>
      <xdr:nvPicPr>
        <xdr:cNvPr id="3011703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190</xdr:row>
      <xdr:rowOff>47625</xdr:rowOff>
    </xdr:from>
    <xdr:to>
      <xdr:col>23</xdr:col>
      <xdr:colOff>219075</xdr:colOff>
      <xdr:row>190</xdr:row>
      <xdr:rowOff>123825</xdr:rowOff>
    </xdr:to>
    <xdr:pic>
      <xdr:nvPicPr>
        <xdr:cNvPr id="3011704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190</xdr:row>
      <xdr:rowOff>47625</xdr:rowOff>
    </xdr:from>
    <xdr:to>
      <xdr:col>23</xdr:col>
      <xdr:colOff>314325</xdr:colOff>
      <xdr:row>190</xdr:row>
      <xdr:rowOff>123825</xdr:rowOff>
    </xdr:to>
    <xdr:pic>
      <xdr:nvPicPr>
        <xdr:cNvPr id="3011705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190</xdr:row>
      <xdr:rowOff>47625</xdr:rowOff>
    </xdr:from>
    <xdr:to>
      <xdr:col>23</xdr:col>
      <xdr:colOff>419100</xdr:colOff>
      <xdr:row>190</xdr:row>
      <xdr:rowOff>123825</xdr:rowOff>
    </xdr:to>
    <xdr:pic>
      <xdr:nvPicPr>
        <xdr:cNvPr id="3011706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190</xdr:row>
      <xdr:rowOff>47625</xdr:rowOff>
    </xdr:from>
    <xdr:to>
      <xdr:col>23</xdr:col>
      <xdr:colOff>523875</xdr:colOff>
      <xdr:row>190</xdr:row>
      <xdr:rowOff>123825</xdr:rowOff>
    </xdr:to>
    <xdr:pic>
      <xdr:nvPicPr>
        <xdr:cNvPr id="3011707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190</xdr:row>
      <xdr:rowOff>47625</xdr:rowOff>
    </xdr:from>
    <xdr:to>
      <xdr:col>24</xdr:col>
      <xdr:colOff>9525</xdr:colOff>
      <xdr:row>190</xdr:row>
      <xdr:rowOff>123825</xdr:rowOff>
    </xdr:to>
    <xdr:pic>
      <xdr:nvPicPr>
        <xdr:cNvPr id="3011708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0956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191</xdr:row>
      <xdr:rowOff>47625</xdr:rowOff>
    </xdr:from>
    <xdr:to>
      <xdr:col>23</xdr:col>
      <xdr:colOff>114300</xdr:colOff>
      <xdr:row>191</xdr:row>
      <xdr:rowOff>123825</xdr:rowOff>
    </xdr:to>
    <xdr:pic>
      <xdr:nvPicPr>
        <xdr:cNvPr id="3011709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191</xdr:row>
      <xdr:rowOff>47625</xdr:rowOff>
    </xdr:from>
    <xdr:to>
      <xdr:col>23</xdr:col>
      <xdr:colOff>114300</xdr:colOff>
      <xdr:row>191</xdr:row>
      <xdr:rowOff>123825</xdr:rowOff>
    </xdr:to>
    <xdr:pic>
      <xdr:nvPicPr>
        <xdr:cNvPr id="3011710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191</xdr:row>
      <xdr:rowOff>47625</xdr:rowOff>
    </xdr:from>
    <xdr:to>
      <xdr:col>23</xdr:col>
      <xdr:colOff>219075</xdr:colOff>
      <xdr:row>191</xdr:row>
      <xdr:rowOff>123825</xdr:rowOff>
    </xdr:to>
    <xdr:pic>
      <xdr:nvPicPr>
        <xdr:cNvPr id="3011711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191</xdr:row>
      <xdr:rowOff>47625</xdr:rowOff>
    </xdr:from>
    <xdr:to>
      <xdr:col>23</xdr:col>
      <xdr:colOff>314325</xdr:colOff>
      <xdr:row>191</xdr:row>
      <xdr:rowOff>123825</xdr:rowOff>
    </xdr:to>
    <xdr:pic>
      <xdr:nvPicPr>
        <xdr:cNvPr id="3011712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191</xdr:row>
      <xdr:rowOff>47625</xdr:rowOff>
    </xdr:from>
    <xdr:to>
      <xdr:col>23</xdr:col>
      <xdr:colOff>419100</xdr:colOff>
      <xdr:row>191</xdr:row>
      <xdr:rowOff>123825</xdr:rowOff>
    </xdr:to>
    <xdr:pic>
      <xdr:nvPicPr>
        <xdr:cNvPr id="3011713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191</xdr:row>
      <xdr:rowOff>47625</xdr:rowOff>
    </xdr:from>
    <xdr:to>
      <xdr:col>23</xdr:col>
      <xdr:colOff>523875</xdr:colOff>
      <xdr:row>191</xdr:row>
      <xdr:rowOff>123825</xdr:rowOff>
    </xdr:to>
    <xdr:pic>
      <xdr:nvPicPr>
        <xdr:cNvPr id="3011714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191</xdr:row>
      <xdr:rowOff>47625</xdr:rowOff>
    </xdr:from>
    <xdr:to>
      <xdr:col>24</xdr:col>
      <xdr:colOff>9525</xdr:colOff>
      <xdr:row>191</xdr:row>
      <xdr:rowOff>123825</xdr:rowOff>
    </xdr:to>
    <xdr:pic>
      <xdr:nvPicPr>
        <xdr:cNvPr id="3011715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191</xdr:row>
      <xdr:rowOff>47625</xdr:rowOff>
    </xdr:from>
    <xdr:to>
      <xdr:col>23</xdr:col>
      <xdr:colOff>114300</xdr:colOff>
      <xdr:row>191</xdr:row>
      <xdr:rowOff>123825</xdr:rowOff>
    </xdr:to>
    <xdr:pic>
      <xdr:nvPicPr>
        <xdr:cNvPr id="3011716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191</xdr:row>
      <xdr:rowOff>47625</xdr:rowOff>
    </xdr:from>
    <xdr:to>
      <xdr:col>23</xdr:col>
      <xdr:colOff>219075</xdr:colOff>
      <xdr:row>191</xdr:row>
      <xdr:rowOff>123825</xdr:rowOff>
    </xdr:to>
    <xdr:pic>
      <xdr:nvPicPr>
        <xdr:cNvPr id="3011717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191</xdr:row>
      <xdr:rowOff>47625</xdr:rowOff>
    </xdr:from>
    <xdr:to>
      <xdr:col>23</xdr:col>
      <xdr:colOff>314325</xdr:colOff>
      <xdr:row>191</xdr:row>
      <xdr:rowOff>123825</xdr:rowOff>
    </xdr:to>
    <xdr:pic>
      <xdr:nvPicPr>
        <xdr:cNvPr id="3011718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191</xdr:row>
      <xdr:rowOff>47625</xdr:rowOff>
    </xdr:from>
    <xdr:to>
      <xdr:col>23</xdr:col>
      <xdr:colOff>419100</xdr:colOff>
      <xdr:row>191</xdr:row>
      <xdr:rowOff>123825</xdr:rowOff>
    </xdr:to>
    <xdr:pic>
      <xdr:nvPicPr>
        <xdr:cNvPr id="3011719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191</xdr:row>
      <xdr:rowOff>47625</xdr:rowOff>
    </xdr:from>
    <xdr:to>
      <xdr:col>23</xdr:col>
      <xdr:colOff>523875</xdr:colOff>
      <xdr:row>191</xdr:row>
      <xdr:rowOff>123825</xdr:rowOff>
    </xdr:to>
    <xdr:pic>
      <xdr:nvPicPr>
        <xdr:cNvPr id="3011720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191</xdr:row>
      <xdr:rowOff>47625</xdr:rowOff>
    </xdr:from>
    <xdr:to>
      <xdr:col>24</xdr:col>
      <xdr:colOff>9525</xdr:colOff>
      <xdr:row>191</xdr:row>
      <xdr:rowOff>123825</xdr:rowOff>
    </xdr:to>
    <xdr:pic>
      <xdr:nvPicPr>
        <xdr:cNvPr id="3011721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118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192</xdr:row>
      <xdr:rowOff>47625</xdr:rowOff>
    </xdr:from>
    <xdr:to>
      <xdr:col>23</xdr:col>
      <xdr:colOff>114300</xdr:colOff>
      <xdr:row>192</xdr:row>
      <xdr:rowOff>123825</xdr:rowOff>
    </xdr:to>
    <xdr:pic>
      <xdr:nvPicPr>
        <xdr:cNvPr id="3011722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192</xdr:row>
      <xdr:rowOff>47625</xdr:rowOff>
    </xdr:from>
    <xdr:to>
      <xdr:col>23</xdr:col>
      <xdr:colOff>114300</xdr:colOff>
      <xdr:row>192</xdr:row>
      <xdr:rowOff>123825</xdr:rowOff>
    </xdr:to>
    <xdr:pic>
      <xdr:nvPicPr>
        <xdr:cNvPr id="3011723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192</xdr:row>
      <xdr:rowOff>47625</xdr:rowOff>
    </xdr:from>
    <xdr:to>
      <xdr:col>23</xdr:col>
      <xdr:colOff>219075</xdr:colOff>
      <xdr:row>192</xdr:row>
      <xdr:rowOff>123825</xdr:rowOff>
    </xdr:to>
    <xdr:pic>
      <xdr:nvPicPr>
        <xdr:cNvPr id="3011724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192</xdr:row>
      <xdr:rowOff>47625</xdr:rowOff>
    </xdr:from>
    <xdr:to>
      <xdr:col>23</xdr:col>
      <xdr:colOff>314325</xdr:colOff>
      <xdr:row>192</xdr:row>
      <xdr:rowOff>123825</xdr:rowOff>
    </xdr:to>
    <xdr:pic>
      <xdr:nvPicPr>
        <xdr:cNvPr id="3011725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192</xdr:row>
      <xdr:rowOff>47625</xdr:rowOff>
    </xdr:from>
    <xdr:to>
      <xdr:col>23</xdr:col>
      <xdr:colOff>419100</xdr:colOff>
      <xdr:row>192</xdr:row>
      <xdr:rowOff>123825</xdr:rowOff>
    </xdr:to>
    <xdr:pic>
      <xdr:nvPicPr>
        <xdr:cNvPr id="3011726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192</xdr:row>
      <xdr:rowOff>47625</xdr:rowOff>
    </xdr:from>
    <xdr:to>
      <xdr:col>23</xdr:col>
      <xdr:colOff>523875</xdr:colOff>
      <xdr:row>192</xdr:row>
      <xdr:rowOff>123825</xdr:rowOff>
    </xdr:to>
    <xdr:pic>
      <xdr:nvPicPr>
        <xdr:cNvPr id="3011727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192</xdr:row>
      <xdr:rowOff>47625</xdr:rowOff>
    </xdr:from>
    <xdr:to>
      <xdr:col>24</xdr:col>
      <xdr:colOff>9525</xdr:colOff>
      <xdr:row>192</xdr:row>
      <xdr:rowOff>123825</xdr:rowOff>
    </xdr:to>
    <xdr:pic>
      <xdr:nvPicPr>
        <xdr:cNvPr id="3011728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192</xdr:row>
      <xdr:rowOff>47625</xdr:rowOff>
    </xdr:from>
    <xdr:to>
      <xdr:col>23</xdr:col>
      <xdr:colOff>114300</xdr:colOff>
      <xdr:row>192</xdr:row>
      <xdr:rowOff>123825</xdr:rowOff>
    </xdr:to>
    <xdr:pic>
      <xdr:nvPicPr>
        <xdr:cNvPr id="3011729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192</xdr:row>
      <xdr:rowOff>47625</xdr:rowOff>
    </xdr:from>
    <xdr:to>
      <xdr:col>23</xdr:col>
      <xdr:colOff>219075</xdr:colOff>
      <xdr:row>192</xdr:row>
      <xdr:rowOff>123825</xdr:rowOff>
    </xdr:to>
    <xdr:pic>
      <xdr:nvPicPr>
        <xdr:cNvPr id="3011730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192</xdr:row>
      <xdr:rowOff>47625</xdr:rowOff>
    </xdr:from>
    <xdr:to>
      <xdr:col>23</xdr:col>
      <xdr:colOff>314325</xdr:colOff>
      <xdr:row>192</xdr:row>
      <xdr:rowOff>123825</xdr:rowOff>
    </xdr:to>
    <xdr:pic>
      <xdr:nvPicPr>
        <xdr:cNvPr id="3011731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192</xdr:row>
      <xdr:rowOff>47625</xdr:rowOff>
    </xdr:from>
    <xdr:to>
      <xdr:col>23</xdr:col>
      <xdr:colOff>419100</xdr:colOff>
      <xdr:row>192</xdr:row>
      <xdr:rowOff>123825</xdr:rowOff>
    </xdr:to>
    <xdr:pic>
      <xdr:nvPicPr>
        <xdr:cNvPr id="3011732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192</xdr:row>
      <xdr:rowOff>47625</xdr:rowOff>
    </xdr:from>
    <xdr:to>
      <xdr:col>23</xdr:col>
      <xdr:colOff>523875</xdr:colOff>
      <xdr:row>192</xdr:row>
      <xdr:rowOff>123825</xdr:rowOff>
    </xdr:to>
    <xdr:pic>
      <xdr:nvPicPr>
        <xdr:cNvPr id="3011733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192</xdr:row>
      <xdr:rowOff>47625</xdr:rowOff>
    </xdr:from>
    <xdr:to>
      <xdr:col>24</xdr:col>
      <xdr:colOff>9525</xdr:colOff>
      <xdr:row>192</xdr:row>
      <xdr:rowOff>123825</xdr:rowOff>
    </xdr:to>
    <xdr:pic>
      <xdr:nvPicPr>
        <xdr:cNvPr id="3011734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280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193</xdr:row>
      <xdr:rowOff>47625</xdr:rowOff>
    </xdr:from>
    <xdr:to>
      <xdr:col>23</xdr:col>
      <xdr:colOff>114300</xdr:colOff>
      <xdr:row>193</xdr:row>
      <xdr:rowOff>123825</xdr:rowOff>
    </xdr:to>
    <xdr:pic>
      <xdr:nvPicPr>
        <xdr:cNvPr id="3011735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193</xdr:row>
      <xdr:rowOff>47625</xdr:rowOff>
    </xdr:from>
    <xdr:to>
      <xdr:col>23</xdr:col>
      <xdr:colOff>114300</xdr:colOff>
      <xdr:row>193</xdr:row>
      <xdr:rowOff>123825</xdr:rowOff>
    </xdr:to>
    <xdr:pic>
      <xdr:nvPicPr>
        <xdr:cNvPr id="3011736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193</xdr:row>
      <xdr:rowOff>47625</xdr:rowOff>
    </xdr:from>
    <xdr:to>
      <xdr:col>23</xdr:col>
      <xdr:colOff>219075</xdr:colOff>
      <xdr:row>193</xdr:row>
      <xdr:rowOff>123825</xdr:rowOff>
    </xdr:to>
    <xdr:pic>
      <xdr:nvPicPr>
        <xdr:cNvPr id="3011737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193</xdr:row>
      <xdr:rowOff>47625</xdr:rowOff>
    </xdr:from>
    <xdr:to>
      <xdr:col>23</xdr:col>
      <xdr:colOff>314325</xdr:colOff>
      <xdr:row>193</xdr:row>
      <xdr:rowOff>123825</xdr:rowOff>
    </xdr:to>
    <xdr:pic>
      <xdr:nvPicPr>
        <xdr:cNvPr id="3011738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193</xdr:row>
      <xdr:rowOff>47625</xdr:rowOff>
    </xdr:from>
    <xdr:to>
      <xdr:col>23</xdr:col>
      <xdr:colOff>419100</xdr:colOff>
      <xdr:row>193</xdr:row>
      <xdr:rowOff>123825</xdr:rowOff>
    </xdr:to>
    <xdr:pic>
      <xdr:nvPicPr>
        <xdr:cNvPr id="3011739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193</xdr:row>
      <xdr:rowOff>47625</xdr:rowOff>
    </xdr:from>
    <xdr:to>
      <xdr:col>23</xdr:col>
      <xdr:colOff>523875</xdr:colOff>
      <xdr:row>193</xdr:row>
      <xdr:rowOff>123825</xdr:rowOff>
    </xdr:to>
    <xdr:pic>
      <xdr:nvPicPr>
        <xdr:cNvPr id="3011740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193</xdr:row>
      <xdr:rowOff>47625</xdr:rowOff>
    </xdr:from>
    <xdr:to>
      <xdr:col>24</xdr:col>
      <xdr:colOff>9525</xdr:colOff>
      <xdr:row>193</xdr:row>
      <xdr:rowOff>123825</xdr:rowOff>
    </xdr:to>
    <xdr:pic>
      <xdr:nvPicPr>
        <xdr:cNvPr id="3011741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193</xdr:row>
      <xdr:rowOff>47625</xdr:rowOff>
    </xdr:from>
    <xdr:to>
      <xdr:col>23</xdr:col>
      <xdr:colOff>114300</xdr:colOff>
      <xdr:row>193</xdr:row>
      <xdr:rowOff>123825</xdr:rowOff>
    </xdr:to>
    <xdr:pic>
      <xdr:nvPicPr>
        <xdr:cNvPr id="3011742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193</xdr:row>
      <xdr:rowOff>47625</xdr:rowOff>
    </xdr:from>
    <xdr:to>
      <xdr:col>23</xdr:col>
      <xdr:colOff>219075</xdr:colOff>
      <xdr:row>193</xdr:row>
      <xdr:rowOff>123825</xdr:rowOff>
    </xdr:to>
    <xdr:pic>
      <xdr:nvPicPr>
        <xdr:cNvPr id="3011743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193</xdr:row>
      <xdr:rowOff>47625</xdr:rowOff>
    </xdr:from>
    <xdr:to>
      <xdr:col>23</xdr:col>
      <xdr:colOff>314325</xdr:colOff>
      <xdr:row>193</xdr:row>
      <xdr:rowOff>123825</xdr:rowOff>
    </xdr:to>
    <xdr:pic>
      <xdr:nvPicPr>
        <xdr:cNvPr id="3011744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193</xdr:row>
      <xdr:rowOff>47625</xdr:rowOff>
    </xdr:from>
    <xdr:to>
      <xdr:col>23</xdr:col>
      <xdr:colOff>419100</xdr:colOff>
      <xdr:row>193</xdr:row>
      <xdr:rowOff>123825</xdr:rowOff>
    </xdr:to>
    <xdr:pic>
      <xdr:nvPicPr>
        <xdr:cNvPr id="3011745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193</xdr:row>
      <xdr:rowOff>47625</xdr:rowOff>
    </xdr:from>
    <xdr:to>
      <xdr:col>23</xdr:col>
      <xdr:colOff>523875</xdr:colOff>
      <xdr:row>193</xdr:row>
      <xdr:rowOff>123825</xdr:rowOff>
    </xdr:to>
    <xdr:pic>
      <xdr:nvPicPr>
        <xdr:cNvPr id="3011746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193</xdr:row>
      <xdr:rowOff>47625</xdr:rowOff>
    </xdr:from>
    <xdr:to>
      <xdr:col>24</xdr:col>
      <xdr:colOff>9525</xdr:colOff>
      <xdr:row>193</xdr:row>
      <xdr:rowOff>123825</xdr:rowOff>
    </xdr:to>
    <xdr:pic>
      <xdr:nvPicPr>
        <xdr:cNvPr id="3011747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442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194</xdr:row>
      <xdr:rowOff>47625</xdr:rowOff>
    </xdr:from>
    <xdr:to>
      <xdr:col>23</xdr:col>
      <xdr:colOff>114300</xdr:colOff>
      <xdr:row>194</xdr:row>
      <xdr:rowOff>123825</xdr:rowOff>
    </xdr:to>
    <xdr:pic>
      <xdr:nvPicPr>
        <xdr:cNvPr id="3011748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194</xdr:row>
      <xdr:rowOff>47625</xdr:rowOff>
    </xdr:from>
    <xdr:to>
      <xdr:col>23</xdr:col>
      <xdr:colOff>114300</xdr:colOff>
      <xdr:row>194</xdr:row>
      <xdr:rowOff>123825</xdr:rowOff>
    </xdr:to>
    <xdr:pic>
      <xdr:nvPicPr>
        <xdr:cNvPr id="3011749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194</xdr:row>
      <xdr:rowOff>47625</xdr:rowOff>
    </xdr:from>
    <xdr:to>
      <xdr:col>23</xdr:col>
      <xdr:colOff>219075</xdr:colOff>
      <xdr:row>194</xdr:row>
      <xdr:rowOff>123825</xdr:rowOff>
    </xdr:to>
    <xdr:pic>
      <xdr:nvPicPr>
        <xdr:cNvPr id="3011750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194</xdr:row>
      <xdr:rowOff>47625</xdr:rowOff>
    </xdr:from>
    <xdr:to>
      <xdr:col>23</xdr:col>
      <xdr:colOff>314325</xdr:colOff>
      <xdr:row>194</xdr:row>
      <xdr:rowOff>123825</xdr:rowOff>
    </xdr:to>
    <xdr:pic>
      <xdr:nvPicPr>
        <xdr:cNvPr id="3011751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194</xdr:row>
      <xdr:rowOff>47625</xdr:rowOff>
    </xdr:from>
    <xdr:to>
      <xdr:col>23</xdr:col>
      <xdr:colOff>419100</xdr:colOff>
      <xdr:row>194</xdr:row>
      <xdr:rowOff>123825</xdr:rowOff>
    </xdr:to>
    <xdr:pic>
      <xdr:nvPicPr>
        <xdr:cNvPr id="3011752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194</xdr:row>
      <xdr:rowOff>47625</xdr:rowOff>
    </xdr:from>
    <xdr:to>
      <xdr:col>23</xdr:col>
      <xdr:colOff>523875</xdr:colOff>
      <xdr:row>194</xdr:row>
      <xdr:rowOff>123825</xdr:rowOff>
    </xdr:to>
    <xdr:pic>
      <xdr:nvPicPr>
        <xdr:cNvPr id="3011753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194</xdr:row>
      <xdr:rowOff>47625</xdr:rowOff>
    </xdr:from>
    <xdr:to>
      <xdr:col>24</xdr:col>
      <xdr:colOff>9525</xdr:colOff>
      <xdr:row>194</xdr:row>
      <xdr:rowOff>123825</xdr:rowOff>
    </xdr:to>
    <xdr:pic>
      <xdr:nvPicPr>
        <xdr:cNvPr id="3011754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194</xdr:row>
      <xdr:rowOff>47625</xdr:rowOff>
    </xdr:from>
    <xdr:to>
      <xdr:col>23</xdr:col>
      <xdr:colOff>114300</xdr:colOff>
      <xdr:row>194</xdr:row>
      <xdr:rowOff>123825</xdr:rowOff>
    </xdr:to>
    <xdr:pic>
      <xdr:nvPicPr>
        <xdr:cNvPr id="3011755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194</xdr:row>
      <xdr:rowOff>47625</xdr:rowOff>
    </xdr:from>
    <xdr:to>
      <xdr:col>23</xdr:col>
      <xdr:colOff>219075</xdr:colOff>
      <xdr:row>194</xdr:row>
      <xdr:rowOff>123825</xdr:rowOff>
    </xdr:to>
    <xdr:pic>
      <xdr:nvPicPr>
        <xdr:cNvPr id="3011756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194</xdr:row>
      <xdr:rowOff>47625</xdr:rowOff>
    </xdr:from>
    <xdr:to>
      <xdr:col>23</xdr:col>
      <xdr:colOff>314325</xdr:colOff>
      <xdr:row>194</xdr:row>
      <xdr:rowOff>123825</xdr:rowOff>
    </xdr:to>
    <xdr:pic>
      <xdr:nvPicPr>
        <xdr:cNvPr id="3011757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194</xdr:row>
      <xdr:rowOff>47625</xdr:rowOff>
    </xdr:from>
    <xdr:to>
      <xdr:col>23</xdr:col>
      <xdr:colOff>419100</xdr:colOff>
      <xdr:row>194</xdr:row>
      <xdr:rowOff>123825</xdr:rowOff>
    </xdr:to>
    <xdr:pic>
      <xdr:nvPicPr>
        <xdr:cNvPr id="3011758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194</xdr:row>
      <xdr:rowOff>47625</xdr:rowOff>
    </xdr:from>
    <xdr:to>
      <xdr:col>23</xdr:col>
      <xdr:colOff>523875</xdr:colOff>
      <xdr:row>194</xdr:row>
      <xdr:rowOff>123825</xdr:rowOff>
    </xdr:to>
    <xdr:pic>
      <xdr:nvPicPr>
        <xdr:cNvPr id="3011759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194</xdr:row>
      <xdr:rowOff>47625</xdr:rowOff>
    </xdr:from>
    <xdr:to>
      <xdr:col>24</xdr:col>
      <xdr:colOff>9525</xdr:colOff>
      <xdr:row>194</xdr:row>
      <xdr:rowOff>123825</xdr:rowOff>
    </xdr:to>
    <xdr:pic>
      <xdr:nvPicPr>
        <xdr:cNvPr id="3011760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60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195</xdr:row>
      <xdr:rowOff>47625</xdr:rowOff>
    </xdr:from>
    <xdr:to>
      <xdr:col>23</xdr:col>
      <xdr:colOff>114300</xdr:colOff>
      <xdr:row>195</xdr:row>
      <xdr:rowOff>123825</xdr:rowOff>
    </xdr:to>
    <xdr:pic>
      <xdr:nvPicPr>
        <xdr:cNvPr id="3011761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195</xdr:row>
      <xdr:rowOff>47625</xdr:rowOff>
    </xdr:from>
    <xdr:to>
      <xdr:col>23</xdr:col>
      <xdr:colOff>114300</xdr:colOff>
      <xdr:row>195</xdr:row>
      <xdr:rowOff>123825</xdr:rowOff>
    </xdr:to>
    <xdr:pic>
      <xdr:nvPicPr>
        <xdr:cNvPr id="3011762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195</xdr:row>
      <xdr:rowOff>47625</xdr:rowOff>
    </xdr:from>
    <xdr:to>
      <xdr:col>23</xdr:col>
      <xdr:colOff>219075</xdr:colOff>
      <xdr:row>195</xdr:row>
      <xdr:rowOff>123825</xdr:rowOff>
    </xdr:to>
    <xdr:pic>
      <xdr:nvPicPr>
        <xdr:cNvPr id="3011763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195</xdr:row>
      <xdr:rowOff>47625</xdr:rowOff>
    </xdr:from>
    <xdr:to>
      <xdr:col>23</xdr:col>
      <xdr:colOff>314325</xdr:colOff>
      <xdr:row>195</xdr:row>
      <xdr:rowOff>123825</xdr:rowOff>
    </xdr:to>
    <xdr:pic>
      <xdr:nvPicPr>
        <xdr:cNvPr id="3011764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195</xdr:row>
      <xdr:rowOff>47625</xdr:rowOff>
    </xdr:from>
    <xdr:to>
      <xdr:col>23</xdr:col>
      <xdr:colOff>419100</xdr:colOff>
      <xdr:row>195</xdr:row>
      <xdr:rowOff>123825</xdr:rowOff>
    </xdr:to>
    <xdr:pic>
      <xdr:nvPicPr>
        <xdr:cNvPr id="3011765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195</xdr:row>
      <xdr:rowOff>47625</xdr:rowOff>
    </xdr:from>
    <xdr:to>
      <xdr:col>23</xdr:col>
      <xdr:colOff>523875</xdr:colOff>
      <xdr:row>195</xdr:row>
      <xdr:rowOff>123825</xdr:rowOff>
    </xdr:to>
    <xdr:pic>
      <xdr:nvPicPr>
        <xdr:cNvPr id="3011766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195</xdr:row>
      <xdr:rowOff>47625</xdr:rowOff>
    </xdr:from>
    <xdr:to>
      <xdr:col>24</xdr:col>
      <xdr:colOff>9525</xdr:colOff>
      <xdr:row>195</xdr:row>
      <xdr:rowOff>123825</xdr:rowOff>
    </xdr:to>
    <xdr:pic>
      <xdr:nvPicPr>
        <xdr:cNvPr id="3011767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195</xdr:row>
      <xdr:rowOff>47625</xdr:rowOff>
    </xdr:from>
    <xdr:to>
      <xdr:col>23</xdr:col>
      <xdr:colOff>114300</xdr:colOff>
      <xdr:row>195</xdr:row>
      <xdr:rowOff>123825</xdr:rowOff>
    </xdr:to>
    <xdr:pic>
      <xdr:nvPicPr>
        <xdr:cNvPr id="3011768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195</xdr:row>
      <xdr:rowOff>47625</xdr:rowOff>
    </xdr:from>
    <xdr:to>
      <xdr:col>23</xdr:col>
      <xdr:colOff>219075</xdr:colOff>
      <xdr:row>195</xdr:row>
      <xdr:rowOff>123825</xdr:rowOff>
    </xdr:to>
    <xdr:pic>
      <xdr:nvPicPr>
        <xdr:cNvPr id="3011769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195</xdr:row>
      <xdr:rowOff>47625</xdr:rowOff>
    </xdr:from>
    <xdr:to>
      <xdr:col>23</xdr:col>
      <xdr:colOff>314325</xdr:colOff>
      <xdr:row>195</xdr:row>
      <xdr:rowOff>123825</xdr:rowOff>
    </xdr:to>
    <xdr:pic>
      <xdr:nvPicPr>
        <xdr:cNvPr id="3011770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195</xdr:row>
      <xdr:rowOff>47625</xdr:rowOff>
    </xdr:from>
    <xdr:to>
      <xdr:col>23</xdr:col>
      <xdr:colOff>419100</xdr:colOff>
      <xdr:row>195</xdr:row>
      <xdr:rowOff>123825</xdr:rowOff>
    </xdr:to>
    <xdr:pic>
      <xdr:nvPicPr>
        <xdr:cNvPr id="3011771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195</xdr:row>
      <xdr:rowOff>47625</xdr:rowOff>
    </xdr:from>
    <xdr:to>
      <xdr:col>23</xdr:col>
      <xdr:colOff>523875</xdr:colOff>
      <xdr:row>195</xdr:row>
      <xdr:rowOff>123825</xdr:rowOff>
    </xdr:to>
    <xdr:pic>
      <xdr:nvPicPr>
        <xdr:cNvPr id="3011772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195</xdr:row>
      <xdr:rowOff>47625</xdr:rowOff>
    </xdr:from>
    <xdr:to>
      <xdr:col>24</xdr:col>
      <xdr:colOff>9525</xdr:colOff>
      <xdr:row>195</xdr:row>
      <xdr:rowOff>123825</xdr:rowOff>
    </xdr:to>
    <xdr:pic>
      <xdr:nvPicPr>
        <xdr:cNvPr id="3011773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765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196</xdr:row>
      <xdr:rowOff>47625</xdr:rowOff>
    </xdr:from>
    <xdr:to>
      <xdr:col>23</xdr:col>
      <xdr:colOff>114300</xdr:colOff>
      <xdr:row>196</xdr:row>
      <xdr:rowOff>123825</xdr:rowOff>
    </xdr:to>
    <xdr:pic>
      <xdr:nvPicPr>
        <xdr:cNvPr id="3011774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196</xdr:row>
      <xdr:rowOff>47625</xdr:rowOff>
    </xdr:from>
    <xdr:to>
      <xdr:col>23</xdr:col>
      <xdr:colOff>114300</xdr:colOff>
      <xdr:row>196</xdr:row>
      <xdr:rowOff>123825</xdr:rowOff>
    </xdr:to>
    <xdr:pic>
      <xdr:nvPicPr>
        <xdr:cNvPr id="3011775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196</xdr:row>
      <xdr:rowOff>47625</xdr:rowOff>
    </xdr:from>
    <xdr:to>
      <xdr:col>23</xdr:col>
      <xdr:colOff>219075</xdr:colOff>
      <xdr:row>196</xdr:row>
      <xdr:rowOff>123825</xdr:rowOff>
    </xdr:to>
    <xdr:pic>
      <xdr:nvPicPr>
        <xdr:cNvPr id="3011776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196</xdr:row>
      <xdr:rowOff>47625</xdr:rowOff>
    </xdr:from>
    <xdr:to>
      <xdr:col>23</xdr:col>
      <xdr:colOff>314325</xdr:colOff>
      <xdr:row>196</xdr:row>
      <xdr:rowOff>123825</xdr:rowOff>
    </xdr:to>
    <xdr:pic>
      <xdr:nvPicPr>
        <xdr:cNvPr id="3011777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196</xdr:row>
      <xdr:rowOff>47625</xdr:rowOff>
    </xdr:from>
    <xdr:to>
      <xdr:col>23</xdr:col>
      <xdr:colOff>419100</xdr:colOff>
      <xdr:row>196</xdr:row>
      <xdr:rowOff>123825</xdr:rowOff>
    </xdr:to>
    <xdr:pic>
      <xdr:nvPicPr>
        <xdr:cNvPr id="3011778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196</xdr:row>
      <xdr:rowOff>47625</xdr:rowOff>
    </xdr:from>
    <xdr:to>
      <xdr:col>23</xdr:col>
      <xdr:colOff>523875</xdr:colOff>
      <xdr:row>196</xdr:row>
      <xdr:rowOff>123825</xdr:rowOff>
    </xdr:to>
    <xdr:pic>
      <xdr:nvPicPr>
        <xdr:cNvPr id="3011779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196</xdr:row>
      <xdr:rowOff>47625</xdr:rowOff>
    </xdr:from>
    <xdr:to>
      <xdr:col>24</xdr:col>
      <xdr:colOff>9525</xdr:colOff>
      <xdr:row>196</xdr:row>
      <xdr:rowOff>123825</xdr:rowOff>
    </xdr:to>
    <xdr:pic>
      <xdr:nvPicPr>
        <xdr:cNvPr id="3011780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196</xdr:row>
      <xdr:rowOff>47625</xdr:rowOff>
    </xdr:from>
    <xdr:to>
      <xdr:col>23</xdr:col>
      <xdr:colOff>114300</xdr:colOff>
      <xdr:row>196</xdr:row>
      <xdr:rowOff>123825</xdr:rowOff>
    </xdr:to>
    <xdr:pic>
      <xdr:nvPicPr>
        <xdr:cNvPr id="3011781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196</xdr:row>
      <xdr:rowOff>47625</xdr:rowOff>
    </xdr:from>
    <xdr:to>
      <xdr:col>23</xdr:col>
      <xdr:colOff>219075</xdr:colOff>
      <xdr:row>196</xdr:row>
      <xdr:rowOff>123825</xdr:rowOff>
    </xdr:to>
    <xdr:pic>
      <xdr:nvPicPr>
        <xdr:cNvPr id="3011782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196</xdr:row>
      <xdr:rowOff>47625</xdr:rowOff>
    </xdr:from>
    <xdr:to>
      <xdr:col>23</xdr:col>
      <xdr:colOff>419100</xdr:colOff>
      <xdr:row>196</xdr:row>
      <xdr:rowOff>123825</xdr:rowOff>
    </xdr:to>
    <xdr:pic>
      <xdr:nvPicPr>
        <xdr:cNvPr id="3011783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196</xdr:row>
      <xdr:rowOff>47625</xdr:rowOff>
    </xdr:from>
    <xdr:to>
      <xdr:col>23</xdr:col>
      <xdr:colOff>523875</xdr:colOff>
      <xdr:row>196</xdr:row>
      <xdr:rowOff>123825</xdr:rowOff>
    </xdr:to>
    <xdr:pic>
      <xdr:nvPicPr>
        <xdr:cNvPr id="3011784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196</xdr:row>
      <xdr:rowOff>47625</xdr:rowOff>
    </xdr:from>
    <xdr:to>
      <xdr:col>24</xdr:col>
      <xdr:colOff>9525</xdr:colOff>
      <xdr:row>196</xdr:row>
      <xdr:rowOff>123825</xdr:rowOff>
    </xdr:to>
    <xdr:pic>
      <xdr:nvPicPr>
        <xdr:cNvPr id="3011785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1927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198</xdr:row>
      <xdr:rowOff>47625</xdr:rowOff>
    </xdr:from>
    <xdr:to>
      <xdr:col>23</xdr:col>
      <xdr:colOff>114300</xdr:colOff>
      <xdr:row>198</xdr:row>
      <xdr:rowOff>123825</xdr:rowOff>
    </xdr:to>
    <xdr:pic>
      <xdr:nvPicPr>
        <xdr:cNvPr id="3011786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198</xdr:row>
      <xdr:rowOff>47625</xdr:rowOff>
    </xdr:from>
    <xdr:to>
      <xdr:col>23</xdr:col>
      <xdr:colOff>114300</xdr:colOff>
      <xdr:row>198</xdr:row>
      <xdr:rowOff>123825</xdr:rowOff>
    </xdr:to>
    <xdr:pic>
      <xdr:nvPicPr>
        <xdr:cNvPr id="3011787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198</xdr:row>
      <xdr:rowOff>47625</xdr:rowOff>
    </xdr:from>
    <xdr:to>
      <xdr:col>23</xdr:col>
      <xdr:colOff>219075</xdr:colOff>
      <xdr:row>198</xdr:row>
      <xdr:rowOff>123825</xdr:rowOff>
    </xdr:to>
    <xdr:pic>
      <xdr:nvPicPr>
        <xdr:cNvPr id="3011788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198</xdr:row>
      <xdr:rowOff>47625</xdr:rowOff>
    </xdr:from>
    <xdr:to>
      <xdr:col>23</xdr:col>
      <xdr:colOff>314325</xdr:colOff>
      <xdr:row>198</xdr:row>
      <xdr:rowOff>123825</xdr:rowOff>
    </xdr:to>
    <xdr:pic>
      <xdr:nvPicPr>
        <xdr:cNvPr id="3011789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198</xdr:row>
      <xdr:rowOff>47625</xdr:rowOff>
    </xdr:from>
    <xdr:to>
      <xdr:col>23</xdr:col>
      <xdr:colOff>419100</xdr:colOff>
      <xdr:row>198</xdr:row>
      <xdr:rowOff>123825</xdr:rowOff>
    </xdr:to>
    <xdr:pic>
      <xdr:nvPicPr>
        <xdr:cNvPr id="3011790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198</xdr:row>
      <xdr:rowOff>47625</xdr:rowOff>
    </xdr:from>
    <xdr:to>
      <xdr:col>23</xdr:col>
      <xdr:colOff>523875</xdr:colOff>
      <xdr:row>198</xdr:row>
      <xdr:rowOff>123825</xdr:rowOff>
    </xdr:to>
    <xdr:pic>
      <xdr:nvPicPr>
        <xdr:cNvPr id="3011791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198</xdr:row>
      <xdr:rowOff>47625</xdr:rowOff>
    </xdr:from>
    <xdr:to>
      <xdr:col>24</xdr:col>
      <xdr:colOff>9525</xdr:colOff>
      <xdr:row>198</xdr:row>
      <xdr:rowOff>123825</xdr:rowOff>
    </xdr:to>
    <xdr:pic>
      <xdr:nvPicPr>
        <xdr:cNvPr id="3011792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198</xdr:row>
      <xdr:rowOff>47625</xdr:rowOff>
    </xdr:from>
    <xdr:to>
      <xdr:col>23</xdr:col>
      <xdr:colOff>114300</xdr:colOff>
      <xdr:row>198</xdr:row>
      <xdr:rowOff>123825</xdr:rowOff>
    </xdr:to>
    <xdr:pic>
      <xdr:nvPicPr>
        <xdr:cNvPr id="3011793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198</xdr:row>
      <xdr:rowOff>47625</xdr:rowOff>
    </xdr:from>
    <xdr:to>
      <xdr:col>23</xdr:col>
      <xdr:colOff>219075</xdr:colOff>
      <xdr:row>198</xdr:row>
      <xdr:rowOff>123825</xdr:rowOff>
    </xdr:to>
    <xdr:pic>
      <xdr:nvPicPr>
        <xdr:cNvPr id="3011794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198</xdr:row>
      <xdr:rowOff>47625</xdr:rowOff>
    </xdr:from>
    <xdr:to>
      <xdr:col>23</xdr:col>
      <xdr:colOff>314325</xdr:colOff>
      <xdr:row>198</xdr:row>
      <xdr:rowOff>123825</xdr:rowOff>
    </xdr:to>
    <xdr:pic>
      <xdr:nvPicPr>
        <xdr:cNvPr id="3011795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198</xdr:row>
      <xdr:rowOff>47625</xdr:rowOff>
    </xdr:from>
    <xdr:to>
      <xdr:col>23</xdr:col>
      <xdr:colOff>419100</xdr:colOff>
      <xdr:row>198</xdr:row>
      <xdr:rowOff>123825</xdr:rowOff>
    </xdr:to>
    <xdr:pic>
      <xdr:nvPicPr>
        <xdr:cNvPr id="3011796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198</xdr:row>
      <xdr:rowOff>47625</xdr:rowOff>
    </xdr:from>
    <xdr:to>
      <xdr:col>23</xdr:col>
      <xdr:colOff>523875</xdr:colOff>
      <xdr:row>198</xdr:row>
      <xdr:rowOff>123825</xdr:rowOff>
    </xdr:to>
    <xdr:pic>
      <xdr:nvPicPr>
        <xdr:cNvPr id="3011797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198</xdr:row>
      <xdr:rowOff>47625</xdr:rowOff>
    </xdr:from>
    <xdr:to>
      <xdr:col>24</xdr:col>
      <xdr:colOff>9525</xdr:colOff>
      <xdr:row>198</xdr:row>
      <xdr:rowOff>123825</xdr:rowOff>
    </xdr:to>
    <xdr:pic>
      <xdr:nvPicPr>
        <xdr:cNvPr id="3011798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251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200</xdr:row>
      <xdr:rowOff>47625</xdr:rowOff>
    </xdr:from>
    <xdr:to>
      <xdr:col>23</xdr:col>
      <xdr:colOff>114300</xdr:colOff>
      <xdr:row>200</xdr:row>
      <xdr:rowOff>123825</xdr:rowOff>
    </xdr:to>
    <xdr:pic>
      <xdr:nvPicPr>
        <xdr:cNvPr id="3011799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200</xdr:row>
      <xdr:rowOff>47625</xdr:rowOff>
    </xdr:from>
    <xdr:to>
      <xdr:col>23</xdr:col>
      <xdr:colOff>114300</xdr:colOff>
      <xdr:row>200</xdr:row>
      <xdr:rowOff>123825</xdr:rowOff>
    </xdr:to>
    <xdr:pic>
      <xdr:nvPicPr>
        <xdr:cNvPr id="3011800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200</xdr:row>
      <xdr:rowOff>47625</xdr:rowOff>
    </xdr:from>
    <xdr:to>
      <xdr:col>23</xdr:col>
      <xdr:colOff>219075</xdr:colOff>
      <xdr:row>200</xdr:row>
      <xdr:rowOff>123825</xdr:rowOff>
    </xdr:to>
    <xdr:pic>
      <xdr:nvPicPr>
        <xdr:cNvPr id="3011801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200</xdr:row>
      <xdr:rowOff>47625</xdr:rowOff>
    </xdr:from>
    <xdr:to>
      <xdr:col>23</xdr:col>
      <xdr:colOff>314325</xdr:colOff>
      <xdr:row>200</xdr:row>
      <xdr:rowOff>123825</xdr:rowOff>
    </xdr:to>
    <xdr:pic>
      <xdr:nvPicPr>
        <xdr:cNvPr id="3011802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200</xdr:row>
      <xdr:rowOff>47625</xdr:rowOff>
    </xdr:from>
    <xdr:to>
      <xdr:col>23</xdr:col>
      <xdr:colOff>419100</xdr:colOff>
      <xdr:row>200</xdr:row>
      <xdr:rowOff>123825</xdr:rowOff>
    </xdr:to>
    <xdr:pic>
      <xdr:nvPicPr>
        <xdr:cNvPr id="3011803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200</xdr:row>
      <xdr:rowOff>47625</xdr:rowOff>
    </xdr:from>
    <xdr:to>
      <xdr:col>23</xdr:col>
      <xdr:colOff>523875</xdr:colOff>
      <xdr:row>200</xdr:row>
      <xdr:rowOff>123825</xdr:rowOff>
    </xdr:to>
    <xdr:pic>
      <xdr:nvPicPr>
        <xdr:cNvPr id="3011804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200</xdr:row>
      <xdr:rowOff>47625</xdr:rowOff>
    </xdr:from>
    <xdr:to>
      <xdr:col>24</xdr:col>
      <xdr:colOff>9525</xdr:colOff>
      <xdr:row>200</xdr:row>
      <xdr:rowOff>123825</xdr:rowOff>
    </xdr:to>
    <xdr:pic>
      <xdr:nvPicPr>
        <xdr:cNvPr id="3011805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200</xdr:row>
      <xdr:rowOff>47625</xdr:rowOff>
    </xdr:from>
    <xdr:to>
      <xdr:col>23</xdr:col>
      <xdr:colOff>114300</xdr:colOff>
      <xdr:row>200</xdr:row>
      <xdr:rowOff>123825</xdr:rowOff>
    </xdr:to>
    <xdr:pic>
      <xdr:nvPicPr>
        <xdr:cNvPr id="3011806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200</xdr:row>
      <xdr:rowOff>47625</xdr:rowOff>
    </xdr:from>
    <xdr:to>
      <xdr:col>23</xdr:col>
      <xdr:colOff>219075</xdr:colOff>
      <xdr:row>200</xdr:row>
      <xdr:rowOff>123825</xdr:rowOff>
    </xdr:to>
    <xdr:pic>
      <xdr:nvPicPr>
        <xdr:cNvPr id="3011807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200</xdr:row>
      <xdr:rowOff>47625</xdr:rowOff>
    </xdr:from>
    <xdr:to>
      <xdr:col>23</xdr:col>
      <xdr:colOff>314325</xdr:colOff>
      <xdr:row>200</xdr:row>
      <xdr:rowOff>123825</xdr:rowOff>
    </xdr:to>
    <xdr:pic>
      <xdr:nvPicPr>
        <xdr:cNvPr id="3011808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200</xdr:row>
      <xdr:rowOff>47625</xdr:rowOff>
    </xdr:from>
    <xdr:to>
      <xdr:col>23</xdr:col>
      <xdr:colOff>419100</xdr:colOff>
      <xdr:row>200</xdr:row>
      <xdr:rowOff>123825</xdr:rowOff>
    </xdr:to>
    <xdr:pic>
      <xdr:nvPicPr>
        <xdr:cNvPr id="3011809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200</xdr:row>
      <xdr:rowOff>47625</xdr:rowOff>
    </xdr:from>
    <xdr:to>
      <xdr:col>23</xdr:col>
      <xdr:colOff>523875</xdr:colOff>
      <xdr:row>200</xdr:row>
      <xdr:rowOff>123825</xdr:rowOff>
    </xdr:to>
    <xdr:pic>
      <xdr:nvPicPr>
        <xdr:cNvPr id="3011810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200</xdr:row>
      <xdr:rowOff>47625</xdr:rowOff>
    </xdr:from>
    <xdr:to>
      <xdr:col>24</xdr:col>
      <xdr:colOff>9525</xdr:colOff>
      <xdr:row>200</xdr:row>
      <xdr:rowOff>123825</xdr:rowOff>
    </xdr:to>
    <xdr:pic>
      <xdr:nvPicPr>
        <xdr:cNvPr id="3011811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575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201</xdr:row>
      <xdr:rowOff>47625</xdr:rowOff>
    </xdr:from>
    <xdr:to>
      <xdr:col>23</xdr:col>
      <xdr:colOff>114300</xdr:colOff>
      <xdr:row>201</xdr:row>
      <xdr:rowOff>123825</xdr:rowOff>
    </xdr:to>
    <xdr:pic>
      <xdr:nvPicPr>
        <xdr:cNvPr id="3011812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201</xdr:row>
      <xdr:rowOff>47625</xdr:rowOff>
    </xdr:from>
    <xdr:to>
      <xdr:col>23</xdr:col>
      <xdr:colOff>114300</xdr:colOff>
      <xdr:row>201</xdr:row>
      <xdr:rowOff>123825</xdr:rowOff>
    </xdr:to>
    <xdr:pic>
      <xdr:nvPicPr>
        <xdr:cNvPr id="3011813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201</xdr:row>
      <xdr:rowOff>47625</xdr:rowOff>
    </xdr:from>
    <xdr:to>
      <xdr:col>23</xdr:col>
      <xdr:colOff>219075</xdr:colOff>
      <xdr:row>201</xdr:row>
      <xdr:rowOff>123825</xdr:rowOff>
    </xdr:to>
    <xdr:pic>
      <xdr:nvPicPr>
        <xdr:cNvPr id="3011814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201</xdr:row>
      <xdr:rowOff>47625</xdr:rowOff>
    </xdr:from>
    <xdr:to>
      <xdr:col>23</xdr:col>
      <xdr:colOff>314325</xdr:colOff>
      <xdr:row>201</xdr:row>
      <xdr:rowOff>123825</xdr:rowOff>
    </xdr:to>
    <xdr:pic>
      <xdr:nvPicPr>
        <xdr:cNvPr id="3011815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201</xdr:row>
      <xdr:rowOff>47625</xdr:rowOff>
    </xdr:from>
    <xdr:to>
      <xdr:col>23</xdr:col>
      <xdr:colOff>419100</xdr:colOff>
      <xdr:row>201</xdr:row>
      <xdr:rowOff>123825</xdr:rowOff>
    </xdr:to>
    <xdr:pic>
      <xdr:nvPicPr>
        <xdr:cNvPr id="3011816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201</xdr:row>
      <xdr:rowOff>47625</xdr:rowOff>
    </xdr:from>
    <xdr:to>
      <xdr:col>23</xdr:col>
      <xdr:colOff>523875</xdr:colOff>
      <xdr:row>201</xdr:row>
      <xdr:rowOff>123825</xdr:rowOff>
    </xdr:to>
    <xdr:pic>
      <xdr:nvPicPr>
        <xdr:cNvPr id="3011817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201</xdr:row>
      <xdr:rowOff>47625</xdr:rowOff>
    </xdr:from>
    <xdr:to>
      <xdr:col>24</xdr:col>
      <xdr:colOff>9525</xdr:colOff>
      <xdr:row>201</xdr:row>
      <xdr:rowOff>123825</xdr:rowOff>
    </xdr:to>
    <xdr:pic>
      <xdr:nvPicPr>
        <xdr:cNvPr id="3011818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201</xdr:row>
      <xdr:rowOff>47625</xdr:rowOff>
    </xdr:from>
    <xdr:to>
      <xdr:col>23</xdr:col>
      <xdr:colOff>114300</xdr:colOff>
      <xdr:row>201</xdr:row>
      <xdr:rowOff>123825</xdr:rowOff>
    </xdr:to>
    <xdr:pic>
      <xdr:nvPicPr>
        <xdr:cNvPr id="3011819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201</xdr:row>
      <xdr:rowOff>47625</xdr:rowOff>
    </xdr:from>
    <xdr:to>
      <xdr:col>23</xdr:col>
      <xdr:colOff>219075</xdr:colOff>
      <xdr:row>201</xdr:row>
      <xdr:rowOff>123825</xdr:rowOff>
    </xdr:to>
    <xdr:pic>
      <xdr:nvPicPr>
        <xdr:cNvPr id="3011820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201</xdr:row>
      <xdr:rowOff>47625</xdr:rowOff>
    </xdr:from>
    <xdr:to>
      <xdr:col>23</xdr:col>
      <xdr:colOff>314325</xdr:colOff>
      <xdr:row>201</xdr:row>
      <xdr:rowOff>123825</xdr:rowOff>
    </xdr:to>
    <xdr:pic>
      <xdr:nvPicPr>
        <xdr:cNvPr id="3011821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201</xdr:row>
      <xdr:rowOff>47625</xdr:rowOff>
    </xdr:from>
    <xdr:to>
      <xdr:col>23</xdr:col>
      <xdr:colOff>419100</xdr:colOff>
      <xdr:row>201</xdr:row>
      <xdr:rowOff>123825</xdr:rowOff>
    </xdr:to>
    <xdr:pic>
      <xdr:nvPicPr>
        <xdr:cNvPr id="3011822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201</xdr:row>
      <xdr:rowOff>47625</xdr:rowOff>
    </xdr:from>
    <xdr:to>
      <xdr:col>23</xdr:col>
      <xdr:colOff>523875</xdr:colOff>
      <xdr:row>201</xdr:row>
      <xdr:rowOff>123825</xdr:rowOff>
    </xdr:to>
    <xdr:pic>
      <xdr:nvPicPr>
        <xdr:cNvPr id="3011823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201</xdr:row>
      <xdr:rowOff>47625</xdr:rowOff>
    </xdr:from>
    <xdr:to>
      <xdr:col>24</xdr:col>
      <xdr:colOff>9525</xdr:colOff>
      <xdr:row>201</xdr:row>
      <xdr:rowOff>123825</xdr:rowOff>
    </xdr:to>
    <xdr:pic>
      <xdr:nvPicPr>
        <xdr:cNvPr id="3011824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737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204</xdr:row>
      <xdr:rowOff>47625</xdr:rowOff>
    </xdr:from>
    <xdr:to>
      <xdr:col>23</xdr:col>
      <xdr:colOff>114300</xdr:colOff>
      <xdr:row>204</xdr:row>
      <xdr:rowOff>123825</xdr:rowOff>
    </xdr:to>
    <xdr:pic>
      <xdr:nvPicPr>
        <xdr:cNvPr id="3011825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204</xdr:row>
      <xdr:rowOff>47625</xdr:rowOff>
    </xdr:from>
    <xdr:to>
      <xdr:col>23</xdr:col>
      <xdr:colOff>114300</xdr:colOff>
      <xdr:row>204</xdr:row>
      <xdr:rowOff>123825</xdr:rowOff>
    </xdr:to>
    <xdr:pic>
      <xdr:nvPicPr>
        <xdr:cNvPr id="3011826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204</xdr:row>
      <xdr:rowOff>47625</xdr:rowOff>
    </xdr:from>
    <xdr:to>
      <xdr:col>23</xdr:col>
      <xdr:colOff>219075</xdr:colOff>
      <xdr:row>204</xdr:row>
      <xdr:rowOff>123825</xdr:rowOff>
    </xdr:to>
    <xdr:pic>
      <xdr:nvPicPr>
        <xdr:cNvPr id="3011827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204</xdr:row>
      <xdr:rowOff>47625</xdr:rowOff>
    </xdr:from>
    <xdr:to>
      <xdr:col>23</xdr:col>
      <xdr:colOff>314325</xdr:colOff>
      <xdr:row>204</xdr:row>
      <xdr:rowOff>123825</xdr:rowOff>
    </xdr:to>
    <xdr:pic>
      <xdr:nvPicPr>
        <xdr:cNvPr id="3011828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204</xdr:row>
      <xdr:rowOff>47625</xdr:rowOff>
    </xdr:from>
    <xdr:to>
      <xdr:col>23</xdr:col>
      <xdr:colOff>419100</xdr:colOff>
      <xdr:row>204</xdr:row>
      <xdr:rowOff>123825</xdr:rowOff>
    </xdr:to>
    <xdr:pic>
      <xdr:nvPicPr>
        <xdr:cNvPr id="3011829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204</xdr:row>
      <xdr:rowOff>47625</xdr:rowOff>
    </xdr:from>
    <xdr:to>
      <xdr:col>23</xdr:col>
      <xdr:colOff>523875</xdr:colOff>
      <xdr:row>204</xdr:row>
      <xdr:rowOff>123825</xdr:rowOff>
    </xdr:to>
    <xdr:pic>
      <xdr:nvPicPr>
        <xdr:cNvPr id="3011830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533400</xdr:colOff>
      <xdr:row>201</xdr:row>
      <xdr:rowOff>66675</xdr:rowOff>
    </xdr:from>
    <xdr:to>
      <xdr:col>24</xdr:col>
      <xdr:colOff>0</xdr:colOff>
      <xdr:row>201</xdr:row>
      <xdr:rowOff>142875</xdr:rowOff>
    </xdr:to>
    <xdr:pic>
      <xdr:nvPicPr>
        <xdr:cNvPr id="3011831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72425" y="32756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204</xdr:row>
      <xdr:rowOff>47625</xdr:rowOff>
    </xdr:from>
    <xdr:to>
      <xdr:col>23</xdr:col>
      <xdr:colOff>114300</xdr:colOff>
      <xdr:row>204</xdr:row>
      <xdr:rowOff>123825</xdr:rowOff>
    </xdr:to>
    <xdr:pic>
      <xdr:nvPicPr>
        <xdr:cNvPr id="3011832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204</xdr:row>
      <xdr:rowOff>47625</xdr:rowOff>
    </xdr:from>
    <xdr:to>
      <xdr:col>23</xdr:col>
      <xdr:colOff>219075</xdr:colOff>
      <xdr:row>204</xdr:row>
      <xdr:rowOff>123825</xdr:rowOff>
    </xdr:to>
    <xdr:pic>
      <xdr:nvPicPr>
        <xdr:cNvPr id="3011833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204</xdr:row>
      <xdr:rowOff>47625</xdr:rowOff>
    </xdr:from>
    <xdr:to>
      <xdr:col>23</xdr:col>
      <xdr:colOff>314325</xdr:colOff>
      <xdr:row>204</xdr:row>
      <xdr:rowOff>123825</xdr:rowOff>
    </xdr:to>
    <xdr:pic>
      <xdr:nvPicPr>
        <xdr:cNvPr id="3011834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204</xdr:row>
      <xdr:rowOff>47625</xdr:rowOff>
    </xdr:from>
    <xdr:to>
      <xdr:col>23</xdr:col>
      <xdr:colOff>419100</xdr:colOff>
      <xdr:row>204</xdr:row>
      <xdr:rowOff>123825</xdr:rowOff>
    </xdr:to>
    <xdr:pic>
      <xdr:nvPicPr>
        <xdr:cNvPr id="3011835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204</xdr:row>
      <xdr:rowOff>47625</xdr:rowOff>
    </xdr:from>
    <xdr:to>
      <xdr:col>23</xdr:col>
      <xdr:colOff>523875</xdr:colOff>
      <xdr:row>204</xdr:row>
      <xdr:rowOff>123825</xdr:rowOff>
    </xdr:to>
    <xdr:pic>
      <xdr:nvPicPr>
        <xdr:cNvPr id="3011836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204</xdr:row>
      <xdr:rowOff>47625</xdr:rowOff>
    </xdr:from>
    <xdr:to>
      <xdr:col>24</xdr:col>
      <xdr:colOff>9525</xdr:colOff>
      <xdr:row>204</xdr:row>
      <xdr:rowOff>123825</xdr:rowOff>
    </xdr:to>
    <xdr:pic>
      <xdr:nvPicPr>
        <xdr:cNvPr id="3011837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3223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197</xdr:row>
      <xdr:rowOff>47625</xdr:rowOff>
    </xdr:from>
    <xdr:to>
      <xdr:col>23</xdr:col>
      <xdr:colOff>114300</xdr:colOff>
      <xdr:row>197</xdr:row>
      <xdr:rowOff>123825</xdr:rowOff>
    </xdr:to>
    <xdr:pic>
      <xdr:nvPicPr>
        <xdr:cNvPr id="3011838" name="Рисунок 45062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197</xdr:row>
      <xdr:rowOff>47625</xdr:rowOff>
    </xdr:from>
    <xdr:to>
      <xdr:col>23</xdr:col>
      <xdr:colOff>219075</xdr:colOff>
      <xdr:row>197</xdr:row>
      <xdr:rowOff>123825</xdr:rowOff>
    </xdr:to>
    <xdr:pic>
      <xdr:nvPicPr>
        <xdr:cNvPr id="3011839" name="Рисунок 45062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197</xdr:row>
      <xdr:rowOff>47625</xdr:rowOff>
    </xdr:from>
    <xdr:to>
      <xdr:col>23</xdr:col>
      <xdr:colOff>314325</xdr:colOff>
      <xdr:row>197</xdr:row>
      <xdr:rowOff>123825</xdr:rowOff>
    </xdr:to>
    <xdr:pic>
      <xdr:nvPicPr>
        <xdr:cNvPr id="3011840" name="Рисунок 45062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197</xdr:row>
      <xdr:rowOff>47625</xdr:rowOff>
    </xdr:from>
    <xdr:to>
      <xdr:col>23</xdr:col>
      <xdr:colOff>419100</xdr:colOff>
      <xdr:row>197</xdr:row>
      <xdr:rowOff>123825</xdr:rowOff>
    </xdr:to>
    <xdr:pic>
      <xdr:nvPicPr>
        <xdr:cNvPr id="3011841" name="Рисунок 45062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197</xdr:row>
      <xdr:rowOff>47625</xdr:rowOff>
    </xdr:from>
    <xdr:to>
      <xdr:col>23</xdr:col>
      <xdr:colOff>523875</xdr:colOff>
      <xdr:row>197</xdr:row>
      <xdr:rowOff>123825</xdr:rowOff>
    </xdr:to>
    <xdr:pic>
      <xdr:nvPicPr>
        <xdr:cNvPr id="3011842" name="Рисунок 45062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197</xdr:row>
      <xdr:rowOff>47625</xdr:rowOff>
    </xdr:from>
    <xdr:to>
      <xdr:col>23</xdr:col>
      <xdr:colOff>114300</xdr:colOff>
      <xdr:row>197</xdr:row>
      <xdr:rowOff>123825</xdr:rowOff>
    </xdr:to>
    <xdr:pic>
      <xdr:nvPicPr>
        <xdr:cNvPr id="3011843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197</xdr:row>
      <xdr:rowOff>47625</xdr:rowOff>
    </xdr:from>
    <xdr:to>
      <xdr:col>23</xdr:col>
      <xdr:colOff>114300</xdr:colOff>
      <xdr:row>197</xdr:row>
      <xdr:rowOff>123825</xdr:rowOff>
    </xdr:to>
    <xdr:pic>
      <xdr:nvPicPr>
        <xdr:cNvPr id="3011844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197</xdr:row>
      <xdr:rowOff>47625</xdr:rowOff>
    </xdr:from>
    <xdr:to>
      <xdr:col>23</xdr:col>
      <xdr:colOff>219075</xdr:colOff>
      <xdr:row>197</xdr:row>
      <xdr:rowOff>123825</xdr:rowOff>
    </xdr:to>
    <xdr:pic>
      <xdr:nvPicPr>
        <xdr:cNvPr id="3011845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197</xdr:row>
      <xdr:rowOff>47625</xdr:rowOff>
    </xdr:from>
    <xdr:to>
      <xdr:col>23</xdr:col>
      <xdr:colOff>314325</xdr:colOff>
      <xdr:row>197</xdr:row>
      <xdr:rowOff>123825</xdr:rowOff>
    </xdr:to>
    <xdr:pic>
      <xdr:nvPicPr>
        <xdr:cNvPr id="3011846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197</xdr:row>
      <xdr:rowOff>47625</xdr:rowOff>
    </xdr:from>
    <xdr:to>
      <xdr:col>23</xdr:col>
      <xdr:colOff>419100</xdr:colOff>
      <xdr:row>197</xdr:row>
      <xdr:rowOff>123825</xdr:rowOff>
    </xdr:to>
    <xdr:pic>
      <xdr:nvPicPr>
        <xdr:cNvPr id="3011847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197</xdr:row>
      <xdr:rowOff>47625</xdr:rowOff>
    </xdr:from>
    <xdr:to>
      <xdr:col>23</xdr:col>
      <xdr:colOff>523875</xdr:colOff>
      <xdr:row>197</xdr:row>
      <xdr:rowOff>123825</xdr:rowOff>
    </xdr:to>
    <xdr:pic>
      <xdr:nvPicPr>
        <xdr:cNvPr id="3011848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197</xdr:row>
      <xdr:rowOff>47625</xdr:rowOff>
    </xdr:from>
    <xdr:to>
      <xdr:col>24</xdr:col>
      <xdr:colOff>9525</xdr:colOff>
      <xdr:row>197</xdr:row>
      <xdr:rowOff>123825</xdr:rowOff>
    </xdr:to>
    <xdr:pic>
      <xdr:nvPicPr>
        <xdr:cNvPr id="3011849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197</xdr:row>
      <xdr:rowOff>47625</xdr:rowOff>
    </xdr:from>
    <xdr:to>
      <xdr:col>23</xdr:col>
      <xdr:colOff>114300</xdr:colOff>
      <xdr:row>197</xdr:row>
      <xdr:rowOff>123825</xdr:rowOff>
    </xdr:to>
    <xdr:pic>
      <xdr:nvPicPr>
        <xdr:cNvPr id="3011850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197</xdr:row>
      <xdr:rowOff>47625</xdr:rowOff>
    </xdr:from>
    <xdr:to>
      <xdr:col>23</xdr:col>
      <xdr:colOff>219075</xdr:colOff>
      <xdr:row>197</xdr:row>
      <xdr:rowOff>123825</xdr:rowOff>
    </xdr:to>
    <xdr:pic>
      <xdr:nvPicPr>
        <xdr:cNvPr id="3011851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197</xdr:row>
      <xdr:rowOff>47625</xdr:rowOff>
    </xdr:from>
    <xdr:to>
      <xdr:col>23</xdr:col>
      <xdr:colOff>314325</xdr:colOff>
      <xdr:row>197</xdr:row>
      <xdr:rowOff>123825</xdr:rowOff>
    </xdr:to>
    <xdr:pic>
      <xdr:nvPicPr>
        <xdr:cNvPr id="3011852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197</xdr:row>
      <xdr:rowOff>47625</xdr:rowOff>
    </xdr:from>
    <xdr:to>
      <xdr:col>23</xdr:col>
      <xdr:colOff>419100</xdr:colOff>
      <xdr:row>197</xdr:row>
      <xdr:rowOff>123825</xdr:rowOff>
    </xdr:to>
    <xdr:pic>
      <xdr:nvPicPr>
        <xdr:cNvPr id="3011853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197</xdr:row>
      <xdr:rowOff>47625</xdr:rowOff>
    </xdr:from>
    <xdr:to>
      <xdr:col>23</xdr:col>
      <xdr:colOff>523875</xdr:colOff>
      <xdr:row>197</xdr:row>
      <xdr:rowOff>123825</xdr:rowOff>
    </xdr:to>
    <xdr:pic>
      <xdr:nvPicPr>
        <xdr:cNvPr id="3011854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197</xdr:row>
      <xdr:rowOff>47625</xdr:rowOff>
    </xdr:from>
    <xdr:to>
      <xdr:col>24</xdr:col>
      <xdr:colOff>9525</xdr:colOff>
      <xdr:row>197</xdr:row>
      <xdr:rowOff>123825</xdr:rowOff>
    </xdr:to>
    <xdr:pic>
      <xdr:nvPicPr>
        <xdr:cNvPr id="3011855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089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202</xdr:row>
      <xdr:rowOff>47625</xdr:rowOff>
    </xdr:from>
    <xdr:to>
      <xdr:col>23</xdr:col>
      <xdr:colOff>114300</xdr:colOff>
      <xdr:row>202</xdr:row>
      <xdr:rowOff>123825</xdr:rowOff>
    </xdr:to>
    <xdr:pic>
      <xdr:nvPicPr>
        <xdr:cNvPr id="3011856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202</xdr:row>
      <xdr:rowOff>47625</xdr:rowOff>
    </xdr:from>
    <xdr:to>
      <xdr:col>23</xdr:col>
      <xdr:colOff>114300</xdr:colOff>
      <xdr:row>202</xdr:row>
      <xdr:rowOff>123825</xdr:rowOff>
    </xdr:to>
    <xdr:pic>
      <xdr:nvPicPr>
        <xdr:cNvPr id="3011857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202</xdr:row>
      <xdr:rowOff>47625</xdr:rowOff>
    </xdr:from>
    <xdr:to>
      <xdr:col>23</xdr:col>
      <xdr:colOff>219075</xdr:colOff>
      <xdr:row>202</xdr:row>
      <xdr:rowOff>123825</xdr:rowOff>
    </xdr:to>
    <xdr:pic>
      <xdr:nvPicPr>
        <xdr:cNvPr id="3011858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202</xdr:row>
      <xdr:rowOff>47625</xdr:rowOff>
    </xdr:from>
    <xdr:to>
      <xdr:col>23</xdr:col>
      <xdr:colOff>314325</xdr:colOff>
      <xdr:row>202</xdr:row>
      <xdr:rowOff>123825</xdr:rowOff>
    </xdr:to>
    <xdr:pic>
      <xdr:nvPicPr>
        <xdr:cNvPr id="3011859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202</xdr:row>
      <xdr:rowOff>47625</xdr:rowOff>
    </xdr:from>
    <xdr:to>
      <xdr:col>23</xdr:col>
      <xdr:colOff>419100</xdr:colOff>
      <xdr:row>202</xdr:row>
      <xdr:rowOff>123825</xdr:rowOff>
    </xdr:to>
    <xdr:pic>
      <xdr:nvPicPr>
        <xdr:cNvPr id="3011860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202</xdr:row>
      <xdr:rowOff>47625</xdr:rowOff>
    </xdr:from>
    <xdr:to>
      <xdr:col>23</xdr:col>
      <xdr:colOff>523875</xdr:colOff>
      <xdr:row>202</xdr:row>
      <xdr:rowOff>123825</xdr:rowOff>
    </xdr:to>
    <xdr:pic>
      <xdr:nvPicPr>
        <xdr:cNvPr id="3011861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202</xdr:row>
      <xdr:rowOff>47625</xdr:rowOff>
    </xdr:from>
    <xdr:to>
      <xdr:col>23</xdr:col>
      <xdr:colOff>114300</xdr:colOff>
      <xdr:row>202</xdr:row>
      <xdr:rowOff>123825</xdr:rowOff>
    </xdr:to>
    <xdr:pic>
      <xdr:nvPicPr>
        <xdr:cNvPr id="3011862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202</xdr:row>
      <xdr:rowOff>47625</xdr:rowOff>
    </xdr:from>
    <xdr:to>
      <xdr:col>23</xdr:col>
      <xdr:colOff>219075</xdr:colOff>
      <xdr:row>202</xdr:row>
      <xdr:rowOff>123825</xdr:rowOff>
    </xdr:to>
    <xdr:pic>
      <xdr:nvPicPr>
        <xdr:cNvPr id="3011863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202</xdr:row>
      <xdr:rowOff>47625</xdr:rowOff>
    </xdr:from>
    <xdr:to>
      <xdr:col>23</xdr:col>
      <xdr:colOff>314325</xdr:colOff>
      <xdr:row>202</xdr:row>
      <xdr:rowOff>123825</xdr:rowOff>
    </xdr:to>
    <xdr:pic>
      <xdr:nvPicPr>
        <xdr:cNvPr id="3011864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202</xdr:row>
      <xdr:rowOff>47625</xdr:rowOff>
    </xdr:from>
    <xdr:to>
      <xdr:col>23</xdr:col>
      <xdr:colOff>419100</xdr:colOff>
      <xdr:row>202</xdr:row>
      <xdr:rowOff>123825</xdr:rowOff>
    </xdr:to>
    <xdr:pic>
      <xdr:nvPicPr>
        <xdr:cNvPr id="3011865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202</xdr:row>
      <xdr:rowOff>47625</xdr:rowOff>
    </xdr:from>
    <xdr:to>
      <xdr:col>23</xdr:col>
      <xdr:colOff>523875</xdr:colOff>
      <xdr:row>202</xdr:row>
      <xdr:rowOff>123825</xdr:rowOff>
    </xdr:to>
    <xdr:pic>
      <xdr:nvPicPr>
        <xdr:cNvPr id="3011866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202</xdr:row>
      <xdr:rowOff>47625</xdr:rowOff>
    </xdr:from>
    <xdr:to>
      <xdr:col>24</xdr:col>
      <xdr:colOff>9525</xdr:colOff>
      <xdr:row>202</xdr:row>
      <xdr:rowOff>123825</xdr:rowOff>
    </xdr:to>
    <xdr:pic>
      <xdr:nvPicPr>
        <xdr:cNvPr id="3011867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899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203</xdr:row>
      <xdr:rowOff>47625</xdr:rowOff>
    </xdr:from>
    <xdr:to>
      <xdr:col>23</xdr:col>
      <xdr:colOff>114300</xdr:colOff>
      <xdr:row>203</xdr:row>
      <xdr:rowOff>123825</xdr:rowOff>
    </xdr:to>
    <xdr:pic>
      <xdr:nvPicPr>
        <xdr:cNvPr id="3011868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203</xdr:row>
      <xdr:rowOff>47625</xdr:rowOff>
    </xdr:from>
    <xdr:to>
      <xdr:col>23</xdr:col>
      <xdr:colOff>114300</xdr:colOff>
      <xdr:row>203</xdr:row>
      <xdr:rowOff>123825</xdr:rowOff>
    </xdr:to>
    <xdr:pic>
      <xdr:nvPicPr>
        <xdr:cNvPr id="3011869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203</xdr:row>
      <xdr:rowOff>47625</xdr:rowOff>
    </xdr:from>
    <xdr:to>
      <xdr:col>23</xdr:col>
      <xdr:colOff>219075</xdr:colOff>
      <xdr:row>203</xdr:row>
      <xdr:rowOff>123825</xdr:rowOff>
    </xdr:to>
    <xdr:pic>
      <xdr:nvPicPr>
        <xdr:cNvPr id="3011870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203</xdr:row>
      <xdr:rowOff>47625</xdr:rowOff>
    </xdr:from>
    <xdr:to>
      <xdr:col>23</xdr:col>
      <xdr:colOff>314325</xdr:colOff>
      <xdr:row>203</xdr:row>
      <xdr:rowOff>123825</xdr:rowOff>
    </xdr:to>
    <xdr:pic>
      <xdr:nvPicPr>
        <xdr:cNvPr id="3011871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203</xdr:row>
      <xdr:rowOff>47625</xdr:rowOff>
    </xdr:from>
    <xdr:to>
      <xdr:col>23</xdr:col>
      <xdr:colOff>419100</xdr:colOff>
      <xdr:row>203</xdr:row>
      <xdr:rowOff>123825</xdr:rowOff>
    </xdr:to>
    <xdr:pic>
      <xdr:nvPicPr>
        <xdr:cNvPr id="3011872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203</xdr:row>
      <xdr:rowOff>47625</xdr:rowOff>
    </xdr:from>
    <xdr:to>
      <xdr:col>23</xdr:col>
      <xdr:colOff>523875</xdr:colOff>
      <xdr:row>203</xdr:row>
      <xdr:rowOff>123825</xdr:rowOff>
    </xdr:to>
    <xdr:pic>
      <xdr:nvPicPr>
        <xdr:cNvPr id="3011873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203</xdr:row>
      <xdr:rowOff>47625</xdr:rowOff>
    </xdr:from>
    <xdr:to>
      <xdr:col>23</xdr:col>
      <xdr:colOff>114300</xdr:colOff>
      <xdr:row>203</xdr:row>
      <xdr:rowOff>123825</xdr:rowOff>
    </xdr:to>
    <xdr:pic>
      <xdr:nvPicPr>
        <xdr:cNvPr id="3011874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203</xdr:row>
      <xdr:rowOff>47625</xdr:rowOff>
    </xdr:from>
    <xdr:to>
      <xdr:col>23</xdr:col>
      <xdr:colOff>219075</xdr:colOff>
      <xdr:row>203</xdr:row>
      <xdr:rowOff>123825</xdr:rowOff>
    </xdr:to>
    <xdr:pic>
      <xdr:nvPicPr>
        <xdr:cNvPr id="3011875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203</xdr:row>
      <xdr:rowOff>47625</xdr:rowOff>
    </xdr:from>
    <xdr:to>
      <xdr:col>23</xdr:col>
      <xdr:colOff>314325</xdr:colOff>
      <xdr:row>203</xdr:row>
      <xdr:rowOff>123825</xdr:rowOff>
    </xdr:to>
    <xdr:pic>
      <xdr:nvPicPr>
        <xdr:cNvPr id="3011876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203</xdr:row>
      <xdr:rowOff>47625</xdr:rowOff>
    </xdr:from>
    <xdr:to>
      <xdr:col>23</xdr:col>
      <xdr:colOff>419100</xdr:colOff>
      <xdr:row>203</xdr:row>
      <xdr:rowOff>123825</xdr:rowOff>
    </xdr:to>
    <xdr:pic>
      <xdr:nvPicPr>
        <xdr:cNvPr id="3011877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203</xdr:row>
      <xdr:rowOff>47625</xdr:rowOff>
    </xdr:from>
    <xdr:to>
      <xdr:col>23</xdr:col>
      <xdr:colOff>523875</xdr:colOff>
      <xdr:row>203</xdr:row>
      <xdr:rowOff>123825</xdr:rowOff>
    </xdr:to>
    <xdr:pic>
      <xdr:nvPicPr>
        <xdr:cNvPr id="3011878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203</xdr:row>
      <xdr:rowOff>47625</xdr:rowOff>
    </xdr:from>
    <xdr:to>
      <xdr:col>24</xdr:col>
      <xdr:colOff>9525</xdr:colOff>
      <xdr:row>203</xdr:row>
      <xdr:rowOff>123825</xdr:rowOff>
    </xdr:to>
    <xdr:pic>
      <xdr:nvPicPr>
        <xdr:cNvPr id="3011879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3061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199</xdr:row>
      <xdr:rowOff>47625</xdr:rowOff>
    </xdr:from>
    <xdr:to>
      <xdr:col>23</xdr:col>
      <xdr:colOff>114300</xdr:colOff>
      <xdr:row>199</xdr:row>
      <xdr:rowOff>123825</xdr:rowOff>
    </xdr:to>
    <xdr:pic>
      <xdr:nvPicPr>
        <xdr:cNvPr id="3011880" name="Рисунок 45060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199</xdr:row>
      <xdr:rowOff>47625</xdr:rowOff>
    </xdr:from>
    <xdr:to>
      <xdr:col>23</xdr:col>
      <xdr:colOff>114300</xdr:colOff>
      <xdr:row>199</xdr:row>
      <xdr:rowOff>123825</xdr:rowOff>
    </xdr:to>
    <xdr:pic>
      <xdr:nvPicPr>
        <xdr:cNvPr id="3011881" name="Рисунок 450280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199</xdr:row>
      <xdr:rowOff>47625</xdr:rowOff>
    </xdr:from>
    <xdr:to>
      <xdr:col>23</xdr:col>
      <xdr:colOff>219075</xdr:colOff>
      <xdr:row>199</xdr:row>
      <xdr:rowOff>123825</xdr:rowOff>
    </xdr:to>
    <xdr:pic>
      <xdr:nvPicPr>
        <xdr:cNvPr id="3011882" name="Рисунок 45028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199</xdr:row>
      <xdr:rowOff>47625</xdr:rowOff>
    </xdr:from>
    <xdr:to>
      <xdr:col>23</xdr:col>
      <xdr:colOff>314325</xdr:colOff>
      <xdr:row>199</xdr:row>
      <xdr:rowOff>123825</xdr:rowOff>
    </xdr:to>
    <xdr:pic>
      <xdr:nvPicPr>
        <xdr:cNvPr id="3011883" name="Рисунок 45028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199</xdr:row>
      <xdr:rowOff>47625</xdr:rowOff>
    </xdr:from>
    <xdr:to>
      <xdr:col>23</xdr:col>
      <xdr:colOff>419100</xdr:colOff>
      <xdr:row>199</xdr:row>
      <xdr:rowOff>123825</xdr:rowOff>
    </xdr:to>
    <xdr:pic>
      <xdr:nvPicPr>
        <xdr:cNvPr id="3011884" name="Рисунок 45028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199</xdr:row>
      <xdr:rowOff>47625</xdr:rowOff>
    </xdr:from>
    <xdr:to>
      <xdr:col>23</xdr:col>
      <xdr:colOff>523875</xdr:colOff>
      <xdr:row>199</xdr:row>
      <xdr:rowOff>123825</xdr:rowOff>
    </xdr:to>
    <xdr:pic>
      <xdr:nvPicPr>
        <xdr:cNvPr id="3011885" name="Рисунок 45028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199</xdr:row>
      <xdr:rowOff>47625</xdr:rowOff>
    </xdr:from>
    <xdr:to>
      <xdr:col>24</xdr:col>
      <xdr:colOff>9525</xdr:colOff>
      <xdr:row>199</xdr:row>
      <xdr:rowOff>123825</xdr:rowOff>
    </xdr:to>
    <xdr:pic>
      <xdr:nvPicPr>
        <xdr:cNvPr id="3011886" name="Рисунок 45028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199</xdr:row>
      <xdr:rowOff>47625</xdr:rowOff>
    </xdr:from>
    <xdr:to>
      <xdr:col>23</xdr:col>
      <xdr:colOff>114300</xdr:colOff>
      <xdr:row>199</xdr:row>
      <xdr:rowOff>123825</xdr:rowOff>
    </xdr:to>
    <xdr:pic>
      <xdr:nvPicPr>
        <xdr:cNvPr id="3011887" name="Рисунок 450213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7125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199</xdr:row>
      <xdr:rowOff>47625</xdr:rowOff>
    </xdr:from>
    <xdr:to>
      <xdr:col>23</xdr:col>
      <xdr:colOff>219075</xdr:colOff>
      <xdr:row>199</xdr:row>
      <xdr:rowOff>123825</xdr:rowOff>
    </xdr:to>
    <xdr:pic>
      <xdr:nvPicPr>
        <xdr:cNvPr id="3011888" name="Рисунок 450214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81900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199</xdr:row>
      <xdr:rowOff>47625</xdr:rowOff>
    </xdr:from>
    <xdr:to>
      <xdr:col>23</xdr:col>
      <xdr:colOff>314325</xdr:colOff>
      <xdr:row>199</xdr:row>
      <xdr:rowOff>123825</xdr:rowOff>
    </xdr:to>
    <xdr:pic>
      <xdr:nvPicPr>
        <xdr:cNvPr id="3011889" name="Рисунок 450215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199</xdr:row>
      <xdr:rowOff>47625</xdr:rowOff>
    </xdr:from>
    <xdr:to>
      <xdr:col>23</xdr:col>
      <xdr:colOff>419100</xdr:colOff>
      <xdr:row>199</xdr:row>
      <xdr:rowOff>123825</xdr:rowOff>
    </xdr:to>
    <xdr:pic>
      <xdr:nvPicPr>
        <xdr:cNvPr id="3011890" name="Рисунок 45021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199</xdr:row>
      <xdr:rowOff>47625</xdr:rowOff>
    </xdr:from>
    <xdr:to>
      <xdr:col>23</xdr:col>
      <xdr:colOff>523875</xdr:colOff>
      <xdr:row>199</xdr:row>
      <xdr:rowOff>123825</xdr:rowOff>
    </xdr:to>
    <xdr:pic>
      <xdr:nvPicPr>
        <xdr:cNvPr id="3011891" name="Рисунок 45021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199</xdr:row>
      <xdr:rowOff>47625</xdr:rowOff>
    </xdr:from>
    <xdr:to>
      <xdr:col>24</xdr:col>
      <xdr:colOff>9525</xdr:colOff>
      <xdr:row>199</xdr:row>
      <xdr:rowOff>123825</xdr:rowOff>
    </xdr:to>
    <xdr:pic>
      <xdr:nvPicPr>
        <xdr:cNvPr id="3011892" name="Рисунок 450218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32413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33</xdr:row>
      <xdr:rowOff>9525</xdr:rowOff>
    </xdr:from>
    <xdr:to>
      <xdr:col>23</xdr:col>
      <xdr:colOff>104775</xdr:colOff>
      <xdr:row>33</xdr:row>
      <xdr:rowOff>114300</xdr:rowOff>
    </xdr:to>
    <xdr:pic>
      <xdr:nvPicPr>
        <xdr:cNvPr id="3009844" name="Рисунок 451472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5800725"/>
          <a:ext cx="66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10</xdr:row>
      <xdr:rowOff>0</xdr:rowOff>
    </xdr:from>
    <xdr:to>
      <xdr:col>30</xdr:col>
      <xdr:colOff>542925</xdr:colOff>
      <xdr:row>28</xdr:row>
      <xdr:rowOff>142875</xdr:rowOff>
    </xdr:to>
    <xdr:sp macro="" textlink="">
      <xdr:nvSpPr>
        <xdr:cNvPr id="3009845" name="Text Box 3140"/>
        <xdr:cNvSpPr txBox="1">
          <a:spLocks noChangeArrowheads="1"/>
        </xdr:cNvSpPr>
      </xdr:nvSpPr>
      <xdr:spPr bwMode="auto">
        <a:xfrm>
          <a:off x="11153775" y="1762125"/>
          <a:ext cx="1171575" cy="305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28</xdr:row>
      <xdr:rowOff>28575</xdr:rowOff>
    </xdr:from>
    <xdr:to>
      <xdr:col>1</xdr:col>
      <xdr:colOff>171450</xdr:colOff>
      <xdr:row>28</xdr:row>
      <xdr:rowOff>133350</xdr:rowOff>
    </xdr:to>
    <xdr:pic>
      <xdr:nvPicPr>
        <xdr:cNvPr id="3009846" name="Рисунок 36655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0535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</xdr:row>
      <xdr:rowOff>47625</xdr:rowOff>
    </xdr:from>
    <xdr:to>
      <xdr:col>23</xdr:col>
      <xdr:colOff>114300</xdr:colOff>
      <xdr:row>28</xdr:row>
      <xdr:rowOff>123825</xdr:rowOff>
    </xdr:to>
    <xdr:pic>
      <xdr:nvPicPr>
        <xdr:cNvPr id="3009847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</xdr:row>
      <xdr:rowOff>47625</xdr:rowOff>
    </xdr:from>
    <xdr:to>
      <xdr:col>23</xdr:col>
      <xdr:colOff>219075</xdr:colOff>
      <xdr:row>28</xdr:row>
      <xdr:rowOff>123825</xdr:rowOff>
    </xdr:to>
    <xdr:pic>
      <xdr:nvPicPr>
        <xdr:cNvPr id="3009848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</xdr:row>
      <xdr:rowOff>47625</xdr:rowOff>
    </xdr:from>
    <xdr:to>
      <xdr:col>23</xdr:col>
      <xdr:colOff>314325</xdr:colOff>
      <xdr:row>28</xdr:row>
      <xdr:rowOff>123825</xdr:rowOff>
    </xdr:to>
    <xdr:pic>
      <xdr:nvPicPr>
        <xdr:cNvPr id="3009849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</xdr:row>
      <xdr:rowOff>47625</xdr:rowOff>
    </xdr:from>
    <xdr:to>
      <xdr:col>23</xdr:col>
      <xdr:colOff>419100</xdr:colOff>
      <xdr:row>28</xdr:row>
      <xdr:rowOff>123825</xdr:rowOff>
    </xdr:to>
    <xdr:pic>
      <xdr:nvPicPr>
        <xdr:cNvPr id="3009850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</xdr:row>
      <xdr:rowOff>47625</xdr:rowOff>
    </xdr:from>
    <xdr:to>
      <xdr:col>23</xdr:col>
      <xdr:colOff>523875</xdr:colOff>
      <xdr:row>28</xdr:row>
      <xdr:rowOff>123825</xdr:rowOff>
    </xdr:to>
    <xdr:pic>
      <xdr:nvPicPr>
        <xdr:cNvPr id="3009851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09852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</xdr:row>
      <xdr:rowOff>47625</xdr:rowOff>
    </xdr:from>
    <xdr:to>
      <xdr:col>23</xdr:col>
      <xdr:colOff>114300</xdr:colOff>
      <xdr:row>28</xdr:row>
      <xdr:rowOff>123825</xdr:rowOff>
    </xdr:to>
    <xdr:pic>
      <xdr:nvPicPr>
        <xdr:cNvPr id="3009853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</xdr:row>
      <xdr:rowOff>47625</xdr:rowOff>
    </xdr:from>
    <xdr:to>
      <xdr:col>23</xdr:col>
      <xdr:colOff>219075</xdr:colOff>
      <xdr:row>28</xdr:row>
      <xdr:rowOff>123825</xdr:rowOff>
    </xdr:to>
    <xdr:pic>
      <xdr:nvPicPr>
        <xdr:cNvPr id="3009854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</xdr:row>
      <xdr:rowOff>47625</xdr:rowOff>
    </xdr:from>
    <xdr:to>
      <xdr:col>23</xdr:col>
      <xdr:colOff>314325</xdr:colOff>
      <xdr:row>28</xdr:row>
      <xdr:rowOff>123825</xdr:rowOff>
    </xdr:to>
    <xdr:pic>
      <xdr:nvPicPr>
        <xdr:cNvPr id="3009855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</xdr:row>
      <xdr:rowOff>47625</xdr:rowOff>
    </xdr:from>
    <xdr:to>
      <xdr:col>23</xdr:col>
      <xdr:colOff>419100</xdr:colOff>
      <xdr:row>28</xdr:row>
      <xdr:rowOff>123825</xdr:rowOff>
    </xdr:to>
    <xdr:pic>
      <xdr:nvPicPr>
        <xdr:cNvPr id="3009856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</xdr:row>
      <xdr:rowOff>47625</xdr:rowOff>
    </xdr:from>
    <xdr:to>
      <xdr:col>23</xdr:col>
      <xdr:colOff>523875</xdr:colOff>
      <xdr:row>28</xdr:row>
      <xdr:rowOff>123825</xdr:rowOff>
    </xdr:to>
    <xdr:pic>
      <xdr:nvPicPr>
        <xdr:cNvPr id="3009857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09858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</xdr:row>
      <xdr:rowOff>47625</xdr:rowOff>
    </xdr:from>
    <xdr:to>
      <xdr:col>23</xdr:col>
      <xdr:colOff>114300</xdr:colOff>
      <xdr:row>28</xdr:row>
      <xdr:rowOff>123825</xdr:rowOff>
    </xdr:to>
    <xdr:pic>
      <xdr:nvPicPr>
        <xdr:cNvPr id="3009859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</xdr:row>
      <xdr:rowOff>47625</xdr:rowOff>
    </xdr:from>
    <xdr:to>
      <xdr:col>23</xdr:col>
      <xdr:colOff>219075</xdr:colOff>
      <xdr:row>28</xdr:row>
      <xdr:rowOff>123825</xdr:rowOff>
    </xdr:to>
    <xdr:pic>
      <xdr:nvPicPr>
        <xdr:cNvPr id="3009860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</xdr:row>
      <xdr:rowOff>47625</xdr:rowOff>
    </xdr:from>
    <xdr:to>
      <xdr:col>23</xdr:col>
      <xdr:colOff>314325</xdr:colOff>
      <xdr:row>28</xdr:row>
      <xdr:rowOff>123825</xdr:rowOff>
    </xdr:to>
    <xdr:pic>
      <xdr:nvPicPr>
        <xdr:cNvPr id="3009861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</xdr:row>
      <xdr:rowOff>47625</xdr:rowOff>
    </xdr:from>
    <xdr:to>
      <xdr:col>23</xdr:col>
      <xdr:colOff>419100</xdr:colOff>
      <xdr:row>28</xdr:row>
      <xdr:rowOff>123825</xdr:rowOff>
    </xdr:to>
    <xdr:pic>
      <xdr:nvPicPr>
        <xdr:cNvPr id="3009862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</xdr:row>
      <xdr:rowOff>47625</xdr:rowOff>
    </xdr:from>
    <xdr:to>
      <xdr:col>23</xdr:col>
      <xdr:colOff>523875</xdr:colOff>
      <xdr:row>28</xdr:row>
      <xdr:rowOff>123825</xdr:rowOff>
    </xdr:to>
    <xdr:pic>
      <xdr:nvPicPr>
        <xdr:cNvPr id="3009863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09864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29</xdr:row>
      <xdr:rowOff>57150</xdr:rowOff>
    </xdr:from>
    <xdr:to>
      <xdr:col>30</xdr:col>
      <xdr:colOff>542925</xdr:colOff>
      <xdr:row>30</xdr:row>
      <xdr:rowOff>0</xdr:rowOff>
    </xdr:to>
    <xdr:sp macro="" textlink="">
      <xdr:nvSpPr>
        <xdr:cNvPr id="3009865" name="Text Box 3140"/>
        <xdr:cNvSpPr txBox="1">
          <a:spLocks noChangeArrowheads="1"/>
        </xdr:cNvSpPr>
      </xdr:nvSpPr>
      <xdr:spPr bwMode="auto">
        <a:xfrm>
          <a:off x="11153775" y="5048250"/>
          <a:ext cx="11715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29</xdr:row>
      <xdr:rowOff>28575</xdr:rowOff>
    </xdr:from>
    <xdr:to>
      <xdr:col>1</xdr:col>
      <xdr:colOff>171450</xdr:colOff>
      <xdr:row>29</xdr:row>
      <xdr:rowOff>133350</xdr:rowOff>
    </xdr:to>
    <xdr:pic>
      <xdr:nvPicPr>
        <xdr:cNvPr id="3009866" name="Рисунок 3665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</xdr:row>
      <xdr:rowOff>47625</xdr:rowOff>
    </xdr:from>
    <xdr:to>
      <xdr:col>23</xdr:col>
      <xdr:colOff>114300</xdr:colOff>
      <xdr:row>29</xdr:row>
      <xdr:rowOff>123825</xdr:rowOff>
    </xdr:to>
    <xdr:pic>
      <xdr:nvPicPr>
        <xdr:cNvPr id="3009867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</xdr:row>
      <xdr:rowOff>47625</xdr:rowOff>
    </xdr:from>
    <xdr:to>
      <xdr:col>23</xdr:col>
      <xdr:colOff>219075</xdr:colOff>
      <xdr:row>29</xdr:row>
      <xdr:rowOff>123825</xdr:rowOff>
    </xdr:to>
    <xdr:pic>
      <xdr:nvPicPr>
        <xdr:cNvPr id="3009868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</xdr:row>
      <xdr:rowOff>47625</xdr:rowOff>
    </xdr:from>
    <xdr:to>
      <xdr:col>23</xdr:col>
      <xdr:colOff>314325</xdr:colOff>
      <xdr:row>29</xdr:row>
      <xdr:rowOff>123825</xdr:rowOff>
    </xdr:to>
    <xdr:pic>
      <xdr:nvPicPr>
        <xdr:cNvPr id="3009869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</xdr:row>
      <xdr:rowOff>47625</xdr:rowOff>
    </xdr:from>
    <xdr:to>
      <xdr:col>23</xdr:col>
      <xdr:colOff>419100</xdr:colOff>
      <xdr:row>29</xdr:row>
      <xdr:rowOff>123825</xdr:rowOff>
    </xdr:to>
    <xdr:pic>
      <xdr:nvPicPr>
        <xdr:cNvPr id="3009870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</xdr:row>
      <xdr:rowOff>47625</xdr:rowOff>
    </xdr:from>
    <xdr:to>
      <xdr:col>23</xdr:col>
      <xdr:colOff>523875</xdr:colOff>
      <xdr:row>29</xdr:row>
      <xdr:rowOff>123825</xdr:rowOff>
    </xdr:to>
    <xdr:pic>
      <xdr:nvPicPr>
        <xdr:cNvPr id="3009871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</xdr:row>
      <xdr:rowOff>47625</xdr:rowOff>
    </xdr:from>
    <xdr:to>
      <xdr:col>24</xdr:col>
      <xdr:colOff>9525</xdr:colOff>
      <xdr:row>29</xdr:row>
      <xdr:rowOff>123825</xdr:rowOff>
    </xdr:to>
    <xdr:pic>
      <xdr:nvPicPr>
        <xdr:cNvPr id="3009872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</xdr:row>
      <xdr:rowOff>47625</xdr:rowOff>
    </xdr:from>
    <xdr:to>
      <xdr:col>23</xdr:col>
      <xdr:colOff>114300</xdr:colOff>
      <xdr:row>29</xdr:row>
      <xdr:rowOff>123825</xdr:rowOff>
    </xdr:to>
    <xdr:pic>
      <xdr:nvPicPr>
        <xdr:cNvPr id="3009873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</xdr:row>
      <xdr:rowOff>47625</xdr:rowOff>
    </xdr:from>
    <xdr:to>
      <xdr:col>23</xdr:col>
      <xdr:colOff>219075</xdr:colOff>
      <xdr:row>29</xdr:row>
      <xdr:rowOff>123825</xdr:rowOff>
    </xdr:to>
    <xdr:pic>
      <xdr:nvPicPr>
        <xdr:cNvPr id="3009874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</xdr:row>
      <xdr:rowOff>47625</xdr:rowOff>
    </xdr:from>
    <xdr:to>
      <xdr:col>23</xdr:col>
      <xdr:colOff>314325</xdr:colOff>
      <xdr:row>29</xdr:row>
      <xdr:rowOff>123825</xdr:rowOff>
    </xdr:to>
    <xdr:pic>
      <xdr:nvPicPr>
        <xdr:cNvPr id="3009875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</xdr:row>
      <xdr:rowOff>47625</xdr:rowOff>
    </xdr:from>
    <xdr:to>
      <xdr:col>23</xdr:col>
      <xdr:colOff>419100</xdr:colOff>
      <xdr:row>29</xdr:row>
      <xdr:rowOff>123825</xdr:rowOff>
    </xdr:to>
    <xdr:pic>
      <xdr:nvPicPr>
        <xdr:cNvPr id="3009876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</xdr:row>
      <xdr:rowOff>47625</xdr:rowOff>
    </xdr:from>
    <xdr:to>
      <xdr:col>23</xdr:col>
      <xdr:colOff>523875</xdr:colOff>
      <xdr:row>29</xdr:row>
      <xdr:rowOff>123825</xdr:rowOff>
    </xdr:to>
    <xdr:pic>
      <xdr:nvPicPr>
        <xdr:cNvPr id="3009877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</xdr:row>
      <xdr:rowOff>47625</xdr:rowOff>
    </xdr:from>
    <xdr:to>
      <xdr:col>24</xdr:col>
      <xdr:colOff>9525</xdr:colOff>
      <xdr:row>29</xdr:row>
      <xdr:rowOff>123825</xdr:rowOff>
    </xdr:to>
    <xdr:pic>
      <xdr:nvPicPr>
        <xdr:cNvPr id="3009878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26</xdr:row>
      <xdr:rowOff>57150</xdr:rowOff>
    </xdr:from>
    <xdr:to>
      <xdr:col>30</xdr:col>
      <xdr:colOff>542925</xdr:colOff>
      <xdr:row>27</xdr:row>
      <xdr:rowOff>142875</xdr:rowOff>
    </xdr:to>
    <xdr:sp macro="" textlink="">
      <xdr:nvSpPr>
        <xdr:cNvPr id="3009879" name="Text Box 3140"/>
        <xdr:cNvSpPr txBox="1">
          <a:spLocks noChangeArrowheads="1"/>
        </xdr:cNvSpPr>
      </xdr:nvSpPr>
      <xdr:spPr bwMode="auto">
        <a:xfrm>
          <a:off x="11153775" y="4410075"/>
          <a:ext cx="11715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26</xdr:row>
      <xdr:rowOff>28575</xdr:rowOff>
    </xdr:from>
    <xdr:to>
      <xdr:col>1</xdr:col>
      <xdr:colOff>171450</xdr:colOff>
      <xdr:row>26</xdr:row>
      <xdr:rowOff>133350</xdr:rowOff>
    </xdr:to>
    <xdr:pic>
      <xdr:nvPicPr>
        <xdr:cNvPr id="3009880" name="Рисунок 3665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815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27</xdr:row>
      <xdr:rowOff>28575</xdr:rowOff>
    </xdr:from>
    <xdr:to>
      <xdr:col>1</xdr:col>
      <xdr:colOff>171450</xdr:colOff>
      <xdr:row>27</xdr:row>
      <xdr:rowOff>133350</xdr:rowOff>
    </xdr:to>
    <xdr:pic>
      <xdr:nvPicPr>
        <xdr:cNvPr id="3009881" name="Рисунок 36655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434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</xdr:row>
      <xdr:rowOff>47625</xdr:rowOff>
    </xdr:from>
    <xdr:to>
      <xdr:col>23</xdr:col>
      <xdr:colOff>114300</xdr:colOff>
      <xdr:row>27</xdr:row>
      <xdr:rowOff>123825</xdr:rowOff>
    </xdr:to>
    <xdr:pic>
      <xdr:nvPicPr>
        <xdr:cNvPr id="3009882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</xdr:row>
      <xdr:rowOff>47625</xdr:rowOff>
    </xdr:from>
    <xdr:to>
      <xdr:col>23</xdr:col>
      <xdr:colOff>219075</xdr:colOff>
      <xdr:row>27</xdr:row>
      <xdr:rowOff>123825</xdr:rowOff>
    </xdr:to>
    <xdr:pic>
      <xdr:nvPicPr>
        <xdr:cNvPr id="3009883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</xdr:row>
      <xdr:rowOff>47625</xdr:rowOff>
    </xdr:from>
    <xdr:to>
      <xdr:col>23</xdr:col>
      <xdr:colOff>314325</xdr:colOff>
      <xdr:row>27</xdr:row>
      <xdr:rowOff>123825</xdr:rowOff>
    </xdr:to>
    <xdr:pic>
      <xdr:nvPicPr>
        <xdr:cNvPr id="3009884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</xdr:row>
      <xdr:rowOff>47625</xdr:rowOff>
    </xdr:from>
    <xdr:to>
      <xdr:col>23</xdr:col>
      <xdr:colOff>419100</xdr:colOff>
      <xdr:row>27</xdr:row>
      <xdr:rowOff>123825</xdr:rowOff>
    </xdr:to>
    <xdr:pic>
      <xdr:nvPicPr>
        <xdr:cNvPr id="3009885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</xdr:row>
      <xdr:rowOff>47625</xdr:rowOff>
    </xdr:from>
    <xdr:to>
      <xdr:col>23</xdr:col>
      <xdr:colOff>523875</xdr:colOff>
      <xdr:row>27</xdr:row>
      <xdr:rowOff>123825</xdr:rowOff>
    </xdr:to>
    <xdr:pic>
      <xdr:nvPicPr>
        <xdr:cNvPr id="3009886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</xdr:row>
      <xdr:rowOff>47625</xdr:rowOff>
    </xdr:from>
    <xdr:to>
      <xdr:col>24</xdr:col>
      <xdr:colOff>9525</xdr:colOff>
      <xdr:row>27</xdr:row>
      <xdr:rowOff>123825</xdr:rowOff>
    </xdr:to>
    <xdr:pic>
      <xdr:nvPicPr>
        <xdr:cNvPr id="3009887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</xdr:row>
      <xdr:rowOff>47625</xdr:rowOff>
    </xdr:from>
    <xdr:to>
      <xdr:col>23</xdr:col>
      <xdr:colOff>114300</xdr:colOff>
      <xdr:row>26</xdr:row>
      <xdr:rowOff>123825</xdr:rowOff>
    </xdr:to>
    <xdr:pic>
      <xdr:nvPicPr>
        <xdr:cNvPr id="3009888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</xdr:row>
      <xdr:rowOff>47625</xdr:rowOff>
    </xdr:from>
    <xdr:to>
      <xdr:col>23</xdr:col>
      <xdr:colOff>219075</xdr:colOff>
      <xdr:row>26</xdr:row>
      <xdr:rowOff>123825</xdr:rowOff>
    </xdr:to>
    <xdr:pic>
      <xdr:nvPicPr>
        <xdr:cNvPr id="3009889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</xdr:row>
      <xdr:rowOff>47625</xdr:rowOff>
    </xdr:from>
    <xdr:to>
      <xdr:col>23</xdr:col>
      <xdr:colOff>314325</xdr:colOff>
      <xdr:row>26</xdr:row>
      <xdr:rowOff>123825</xdr:rowOff>
    </xdr:to>
    <xdr:pic>
      <xdr:nvPicPr>
        <xdr:cNvPr id="3009890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</xdr:row>
      <xdr:rowOff>47625</xdr:rowOff>
    </xdr:from>
    <xdr:to>
      <xdr:col>23</xdr:col>
      <xdr:colOff>419100</xdr:colOff>
      <xdr:row>26</xdr:row>
      <xdr:rowOff>123825</xdr:rowOff>
    </xdr:to>
    <xdr:pic>
      <xdr:nvPicPr>
        <xdr:cNvPr id="3009891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</xdr:row>
      <xdr:rowOff>47625</xdr:rowOff>
    </xdr:from>
    <xdr:to>
      <xdr:col>23</xdr:col>
      <xdr:colOff>523875</xdr:colOff>
      <xdr:row>26</xdr:row>
      <xdr:rowOff>123825</xdr:rowOff>
    </xdr:to>
    <xdr:pic>
      <xdr:nvPicPr>
        <xdr:cNvPr id="3009892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</xdr:row>
      <xdr:rowOff>47625</xdr:rowOff>
    </xdr:from>
    <xdr:to>
      <xdr:col>24</xdr:col>
      <xdr:colOff>9525</xdr:colOff>
      <xdr:row>26</xdr:row>
      <xdr:rowOff>123825</xdr:rowOff>
    </xdr:to>
    <xdr:pic>
      <xdr:nvPicPr>
        <xdr:cNvPr id="3009893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</xdr:row>
      <xdr:rowOff>47625</xdr:rowOff>
    </xdr:from>
    <xdr:to>
      <xdr:col>23</xdr:col>
      <xdr:colOff>114300</xdr:colOff>
      <xdr:row>26</xdr:row>
      <xdr:rowOff>123825</xdr:rowOff>
    </xdr:to>
    <xdr:pic>
      <xdr:nvPicPr>
        <xdr:cNvPr id="3009894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</xdr:row>
      <xdr:rowOff>47625</xdr:rowOff>
    </xdr:from>
    <xdr:to>
      <xdr:col>23</xdr:col>
      <xdr:colOff>219075</xdr:colOff>
      <xdr:row>26</xdr:row>
      <xdr:rowOff>123825</xdr:rowOff>
    </xdr:to>
    <xdr:pic>
      <xdr:nvPicPr>
        <xdr:cNvPr id="3009895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</xdr:row>
      <xdr:rowOff>47625</xdr:rowOff>
    </xdr:from>
    <xdr:to>
      <xdr:col>23</xdr:col>
      <xdr:colOff>314325</xdr:colOff>
      <xdr:row>26</xdr:row>
      <xdr:rowOff>123825</xdr:rowOff>
    </xdr:to>
    <xdr:pic>
      <xdr:nvPicPr>
        <xdr:cNvPr id="3009896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</xdr:row>
      <xdr:rowOff>47625</xdr:rowOff>
    </xdr:from>
    <xdr:to>
      <xdr:col>23</xdr:col>
      <xdr:colOff>419100</xdr:colOff>
      <xdr:row>26</xdr:row>
      <xdr:rowOff>123825</xdr:rowOff>
    </xdr:to>
    <xdr:pic>
      <xdr:nvPicPr>
        <xdr:cNvPr id="3009897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</xdr:row>
      <xdr:rowOff>47625</xdr:rowOff>
    </xdr:from>
    <xdr:to>
      <xdr:col>23</xdr:col>
      <xdr:colOff>523875</xdr:colOff>
      <xdr:row>26</xdr:row>
      <xdr:rowOff>123825</xdr:rowOff>
    </xdr:to>
    <xdr:pic>
      <xdr:nvPicPr>
        <xdr:cNvPr id="3009898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</xdr:row>
      <xdr:rowOff>47625</xdr:rowOff>
    </xdr:from>
    <xdr:to>
      <xdr:col>24</xdr:col>
      <xdr:colOff>9525</xdr:colOff>
      <xdr:row>26</xdr:row>
      <xdr:rowOff>123825</xdr:rowOff>
    </xdr:to>
    <xdr:pic>
      <xdr:nvPicPr>
        <xdr:cNvPr id="3009899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</xdr:row>
      <xdr:rowOff>47625</xdr:rowOff>
    </xdr:from>
    <xdr:to>
      <xdr:col>23</xdr:col>
      <xdr:colOff>114300</xdr:colOff>
      <xdr:row>27</xdr:row>
      <xdr:rowOff>123825</xdr:rowOff>
    </xdr:to>
    <xdr:pic>
      <xdr:nvPicPr>
        <xdr:cNvPr id="3009900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</xdr:row>
      <xdr:rowOff>47625</xdr:rowOff>
    </xdr:from>
    <xdr:to>
      <xdr:col>23</xdr:col>
      <xdr:colOff>219075</xdr:colOff>
      <xdr:row>27</xdr:row>
      <xdr:rowOff>123825</xdr:rowOff>
    </xdr:to>
    <xdr:pic>
      <xdr:nvPicPr>
        <xdr:cNvPr id="3009901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</xdr:row>
      <xdr:rowOff>47625</xdr:rowOff>
    </xdr:from>
    <xdr:to>
      <xdr:col>23</xdr:col>
      <xdr:colOff>314325</xdr:colOff>
      <xdr:row>27</xdr:row>
      <xdr:rowOff>123825</xdr:rowOff>
    </xdr:to>
    <xdr:pic>
      <xdr:nvPicPr>
        <xdr:cNvPr id="3009902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</xdr:row>
      <xdr:rowOff>47625</xdr:rowOff>
    </xdr:from>
    <xdr:to>
      <xdr:col>23</xdr:col>
      <xdr:colOff>419100</xdr:colOff>
      <xdr:row>27</xdr:row>
      <xdr:rowOff>123825</xdr:rowOff>
    </xdr:to>
    <xdr:pic>
      <xdr:nvPicPr>
        <xdr:cNvPr id="3009903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</xdr:row>
      <xdr:rowOff>47625</xdr:rowOff>
    </xdr:from>
    <xdr:to>
      <xdr:col>23</xdr:col>
      <xdr:colOff>523875</xdr:colOff>
      <xdr:row>27</xdr:row>
      <xdr:rowOff>123825</xdr:rowOff>
    </xdr:to>
    <xdr:pic>
      <xdr:nvPicPr>
        <xdr:cNvPr id="3009904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</xdr:row>
      <xdr:rowOff>47625</xdr:rowOff>
    </xdr:from>
    <xdr:to>
      <xdr:col>24</xdr:col>
      <xdr:colOff>9525</xdr:colOff>
      <xdr:row>27</xdr:row>
      <xdr:rowOff>123825</xdr:rowOff>
    </xdr:to>
    <xdr:pic>
      <xdr:nvPicPr>
        <xdr:cNvPr id="3009905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</xdr:row>
      <xdr:rowOff>47625</xdr:rowOff>
    </xdr:from>
    <xdr:to>
      <xdr:col>23</xdr:col>
      <xdr:colOff>114300</xdr:colOff>
      <xdr:row>27</xdr:row>
      <xdr:rowOff>123825</xdr:rowOff>
    </xdr:to>
    <xdr:pic>
      <xdr:nvPicPr>
        <xdr:cNvPr id="3009906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</xdr:row>
      <xdr:rowOff>47625</xdr:rowOff>
    </xdr:from>
    <xdr:to>
      <xdr:col>23</xdr:col>
      <xdr:colOff>219075</xdr:colOff>
      <xdr:row>27</xdr:row>
      <xdr:rowOff>123825</xdr:rowOff>
    </xdr:to>
    <xdr:pic>
      <xdr:nvPicPr>
        <xdr:cNvPr id="3009907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</xdr:row>
      <xdr:rowOff>47625</xdr:rowOff>
    </xdr:from>
    <xdr:to>
      <xdr:col>23</xdr:col>
      <xdr:colOff>314325</xdr:colOff>
      <xdr:row>27</xdr:row>
      <xdr:rowOff>123825</xdr:rowOff>
    </xdr:to>
    <xdr:pic>
      <xdr:nvPicPr>
        <xdr:cNvPr id="3009908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</xdr:row>
      <xdr:rowOff>47625</xdr:rowOff>
    </xdr:from>
    <xdr:to>
      <xdr:col>23</xdr:col>
      <xdr:colOff>419100</xdr:colOff>
      <xdr:row>27</xdr:row>
      <xdr:rowOff>123825</xdr:rowOff>
    </xdr:to>
    <xdr:pic>
      <xdr:nvPicPr>
        <xdr:cNvPr id="3009909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</xdr:row>
      <xdr:rowOff>47625</xdr:rowOff>
    </xdr:from>
    <xdr:to>
      <xdr:col>23</xdr:col>
      <xdr:colOff>523875</xdr:colOff>
      <xdr:row>27</xdr:row>
      <xdr:rowOff>123825</xdr:rowOff>
    </xdr:to>
    <xdr:pic>
      <xdr:nvPicPr>
        <xdr:cNvPr id="3009910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</xdr:row>
      <xdr:rowOff>47625</xdr:rowOff>
    </xdr:from>
    <xdr:to>
      <xdr:col>24</xdr:col>
      <xdr:colOff>9525</xdr:colOff>
      <xdr:row>27</xdr:row>
      <xdr:rowOff>123825</xdr:rowOff>
    </xdr:to>
    <xdr:pic>
      <xdr:nvPicPr>
        <xdr:cNvPr id="3009911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24</xdr:row>
      <xdr:rowOff>57150</xdr:rowOff>
    </xdr:from>
    <xdr:to>
      <xdr:col>30</xdr:col>
      <xdr:colOff>542925</xdr:colOff>
      <xdr:row>25</xdr:row>
      <xdr:rowOff>142875</xdr:rowOff>
    </xdr:to>
    <xdr:sp macro="" textlink="">
      <xdr:nvSpPr>
        <xdr:cNvPr id="3009912" name="Text Box 3140"/>
        <xdr:cNvSpPr txBox="1">
          <a:spLocks noChangeArrowheads="1"/>
        </xdr:cNvSpPr>
      </xdr:nvSpPr>
      <xdr:spPr bwMode="auto">
        <a:xfrm>
          <a:off x="11153775" y="4086225"/>
          <a:ext cx="11715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24</xdr:row>
      <xdr:rowOff>28575</xdr:rowOff>
    </xdr:from>
    <xdr:to>
      <xdr:col>1</xdr:col>
      <xdr:colOff>171450</xdr:colOff>
      <xdr:row>24</xdr:row>
      <xdr:rowOff>133350</xdr:rowOff>
    </xdr:to>
    <xdr:pic>
      <xdr:nvPicPr>
        <xdr:cNvPr id="3009913" name="Рисунок 3665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5765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25</xdr:row>
      <xdr:rowOff>28575</xdr:rowOff>
    </xdr:from>
    <xdr:to>
      <xdr:col>1</xdr:col>
      <xdr:colOff>171450</xdr:colOff>
      <xdr:row>25</xdr:row>
      <xdr:rowOff>133350</xdr:rowOff>
    </xdr:to>
    <xdr:pic>
      <xdr:nvPicPr>
        <xdr:cNvPr id="3009914" name="Рисунок 36655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195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</xdr:row>
      <xdr:rowOff>47625</xdr:rowOff>
    </xdr:from>
    <xdr:to>
      <xdr:col>23</xdr:col>
      <xdr:colOff>114300</xdr:colOff>
      <xdr:row>25</xdr:row>
      <xdr:rowOff>123825</xdr:rowOff>
    </xdr:to>
    <xdr:pic>
      <xdr:nvPicPr>
        <xdr:cNvPr id="3009915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</xdr:row>
      <xdr:rowOff>47625</xdr:rowOff>
    </xdr:from>
    <xdr:to>
      <xdr:col>23</xdr:col>
      <xdr:colOff>219075</xdr:colOff>
      <xdr:row>25</xdr:row>
      <xdr:rowOff>123825</xdr:rowOff>
    </xdr:to>
    <xdr:pic>
      <xdr:nvPicPr>
        <xdr:cNvPr id="3009916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</xdr:row>
      <xdr:rowOff>47625</xdr:rowOff>
    </xdr:from>
    <xdr:to>
      <xdr:col>23</xdr:col>
      <xdr:colOff>314325</xdr:colOff>
      <xdr:row>25</xdr:row>
      <xdr:rowOff>123825</xdr:rowOff>
    </xdr:to>
    <xdr:pic>
      <xdr:nvPicPr>
        <xdr:cNvPr id="3009917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</xdr:row>
      <xdr:rowOff>47625</xdr:rowOff>
    </xdr:from>
    <xdr:to>
      <xdr:col>23</xdr:col>
      <xdr:colOff>419100</xdr:colOff>
      <xdr:row>25</xdr:row>
      <xdr:rowOff>123825</xdr:rowOff>
    </xdr:to>
    <xdr:pic>
      <xdr:nvPicPr>
        <xdr:cNvPr id="3009918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</xdr:row>
      <xdr:rowOff>47625</xdr:rowOff>
    </xdr:from>
    <xdr:to>
      <xdr:col>23</xdr:col>
      <xdr:colOff>523875</xdr:colOff>
      <xdr:row>25</xdr:row>
      <xdr:rowOff>123825</xdr:rowOff>
    </xdr:to>
    <xdr:pic>
      <xdr:nvPicPr>
        <xdr:cNvPr id="3009919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</xdr:row>
      <xdr:rowOff>47625</xdr:rowOff>
    </xdr:from>
    <xdr:to>
      <xdr:col>24</xdr:col>
      <xdr:colOff>9525</xdr:colOff>
      <xdr:row>25</xdr:row>
      <xdr:rowOff>123825</xdr:rowOff>
    </xdr:to>
    <xdr:pic>
      <xdr:nvPicPr>
        <xdr:cNvPr id="3009920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</xdr:row>
      <xdr:rowOff>47625</xdr:rowOff>
    </xdr:from>
    <xdr:to>
      <xdr:col>23</xdr:col>
      <xdr:colOff>114300</xdr:colOff>
      <xdr:row>24</xdr:row>
      <xdr:rowOff>123825</xdr:rowOff>
    </xdr:to>
    <xdr:pic>
      <xdr:nvPicPr>
        <xdr:cNvPr id="3009921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</xdr:row>
      <xdr:rowOff>47625</xdr:rowOff>
    </xdr:from>
    <xdr:to>
      <xdr:col>23</xdr:col>
      <xdr:colOff>219075</xdr:colOff>
      <xdr:row>24</xdr:row>
      <xdr:rowOff>123825</xdr:rowOff>
    </xdr:to>
    <xdr:pic>
      <xdr:nvPicPr>
        <xdr:cNvPr id="3009922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</xdr:row>
      <xdr:rowOff>47625</xdr:rowOff>
    </xdr:from>
    <xdr:to>
      <xdr:col>23</xdr:col>
      <xdr:colOff>314325</xdr:colOff>
      <xdr:row>24</xdr:row>
      <xdr:rowOff>123825</xdr:rowOff>
    </xdr:to>
    <xdr:pic>
      <xdr:nvPicPr>
        <xdr:cNvPr id="3009923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</xdr:row>
      <xdr:rowOff>47625</xdr:rowOff>
    </xdr:from>
    <xdr:to>
      <xdr:col>24</xdr:col>
      <xdr:colOff>9525</xdr:colOff>
      <xdr:row>24</xdr:row>
      <xdr:rowOff>123825</xdr:rowOff>
    </xdr:to>
    <xdr:pic>
      <xdr:nvPicPr>
        <xdr:cNvPr id="3009924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</xdr:row>
      <xdr:rowOff>47625</xdr:rowOff>
    </xdr:from>
    <xdr:to>
      <xdr:col>23</xdr:col>
      <xdr:colOff>114300</xdr:colOff>
      <xdr:row>24</xdr:row>
      <xdr:rowOff>123825</xdr:rowOff>
    </xdr:to>
    <xdr:pic>
      <xdr:nvPicPr>
        <xdr:cNvPr id="3009925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</xdr:row>
      <xdr:rowOff>47625</xdr:rowOff>
    </xdr:from>
    <xdr:to>
      <xdr:col>23</xdr:col>
      <xdr:colOff>219075</xdr:colOff>
      <xdr:row>24</xdr:row>
      <xdr:rowOff>123825</xdr:rowOff>
    </xdr:to>
    <xdr:pic>
      <xdr:nvPicPr>
        <xdr:cNvPr id="3009926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</xdr:row>
      <xdr:rowOff>47625</xdr:rowOff>
    </xdr:from>
    <xdr:to>
      <xdr:col>23</xdr:col>
      <xdr:colOff>314325</xdr:colOff>
      <xdr:row>24</xdr:row>
      <xdr:rowOff>123825</xdr:rowOff>
    </xdr:to>
    <xdr:pic>
      <xdr:nvPicPr>
        <xdr:cNvPr id="3009927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24</xdr:row>
      <xdr:rowOff>47625</xdr:rowOff>
    </xdr:from>
    <xdr:to>
      <xdr:col>23</xdr:col>
      <xdr:colOff>419100</xdr:colOff>
      <xdr:row>24</xdr:row>
      <xdr:rowOff>123825</xdr:rowOff>
    </xdr:to>
    <xdr:pic>
      <xdr:nvPicPr>
        <xdr:cNvPr id="3009928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</xdr:row>
      <xdr:rowOff>47625</xdr:rowOff>
    </xdr:from>
    <xdr:to>
      <xdr:col>23</xdr:col>
      <xdr:colOff>523875</xdr:colOff>
      <xdr:row>24</xdr:row>
      <xdr:rowOff>123825</xdr:rowOff>
    </xdr:to>
    <xdr:pic>
      <xdr:nvPicPr>
        <xdr:cNvPr id="3009929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</xdr:row>
      <xdr:rowOff>47625</xdr:rowOff>
    </xdr:from>
    <xdr:to>
      <xdr:col>24</xdr:col>
      <xdr:colOff>9525</xdr:colOff>
      <xdr:row>24</xdr:row>
      <xdr:rowOff>123825</xdr:rowOff>
    </xdr:to>
    <xdr:pic>
      <xdr:nvPicPr>
        <xdr:cNvPr id="3009930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</xdr:row>
      <xdr:rowOff>47625</xdr:rowOff>
    </xdr:from>
    <xdr:to>
      <xdr:col>23</xdr:col>
      <xdr:colOff>114300</xdr:colOff>
      <xdr:row>25</xdr:row>
      <xdr:rowOff>123825</xdr:rowOff>
    </xdr:to>
    <xdr:pic>
      <xdr:nvPicPr>
        <xdr:cNvPr id="3009931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</xdr:row>
      <xdr:rowOff>47625</xdr:rowOff>
    </xdr:from>
    <xdr:to>
      <xdr:col>23</xdr:col>
      <xdr:colOff>219075</xdr:colOff>
      <xdr:row>25</xdr:row>
      <xdr:rowOff>123825</xdr:rowOff>
    </xdr:to>
    <xdr:pic>
      <xdr:nvPicPr>
        <xdr:cNvPr id="3009932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</xdr:row>
      <xdr:rowOff>47625</xdr:rowOff>
    </xdr:from>
    <xdr:to>
      <xdr:col>23</xdr:col>
      <xdr:colOff>314325</xdr:colOff>
      <xdr:row>25</xdr:row>
      <xdr:rowOff>123825</xdr:rowOff>
    </xdr:to>
    <xdr:pic>
      <xdr:nvPicPr>
        <xdr:cNvPr id="3009933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</xdr:row>
      <xdr:rowOff>47625</xdr:rowOff>
    </xdr:from>
    <xdr:to>
      <xdr:col>23</xdr:col>
      <xdr:colOff>419100</xdr:colOff>
      <xdr:row>25</xdr:row>
      <xdr:rowOff>123825</xdr:rowOff>
    </xdr:to>
    <xdr:pic>
      <xdr:nvPicPr>
        <xdr:cNvPr id="3009934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</xdr:row>
      <xdr:rowOff>47625</xdr:rowOff>
    </xdr:from>
    <xdr:to>
      <xdr:col>23</xdr:col>
      <xdr:colOff>523875</xdr:colOff>
      <xdr:row>25</xdr:row>
      <xdr:rowOff>123825</xdr:rowOff>
    </xdr:to>
    <xdr:pic>
      <xdr:nvPicPr>
        <xdr:cNvPr id="3009935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</xdr:row>
      <xdr:rowOff>47625</xdr:rowOff>
    </xdr:from>
    <xdr:to>
      <xdr:col>24</xdr:col>
      <xdr:colOff>9525</xdr:colOff>
      <xdr:row>25</xdr:row>
      <xdr:rowOff>123825</xdr:rowOff>
    </xdr:to>
    <xdr:pic>
      <xdr:nvPicPr>
        <xdr:cNvPr id="3009936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</xdr:row>
      <xdr:rowOff>47625</xdr:rowOff>
    </xdr:from>
    <xdr:to>
      <xdr:col>23</xdr:col>
      <xdr:colOff>114300</xdr:colOff>
      <xdr:row>25</xdr:row>
      <xdr:rowOff>123825</xdr:rowOff>
    </xdr:to>
    <xdr:pic>
      <xdr:nvPicPr>
        <xdr:cNvPr id="3009937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</xdr:row>
      <xdr:rowOff>47625</xdr:rowOff>
    </xdr:from>
    <xdr:to>
      <xdr:col>23</xdr:col>
      <xdr:colOff>219075</xdr:colOff>
      <xdr:row>25</xdr:row>
      <xdr:rowOff>123825</xdr:rowOff>
    </xdr:to>
    <xdr:pic>
      <xdr:nvPicPr>
        <xdr:cNvPr id="3009938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</xdr:row>
      <xdr:rowOff>47625</xdr:rowOff>
    </xdr:from>
    <xdr:to>
      <xdr:col>23</xdr:col>
      <xdr:colOff>314325</xdr:colOff>
      <xdr:row>25</xdr:row>
      <xdr:rowOff>123825</xdr:rowOff>
    </xdr:to>
    <xdr:pic>
      <xdr:nvPicPr>
        <xdr:cNvPr id="3009939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</xdr:row>
      <xdr:rowOff>47625</xdr:rowOff>
    </xdr:from>
    <xdr:to>
      <xdr:col>23</xdr:col>
      <xdr:colOff>419100</xdr:colOff>
      <xdr:row>25</xdr:row>
      <xdr:rowOff>123825</xdr:rowOff>
    </xdr:to>
    <xdr:pic>
      <xdr:nvPicPr>
        <xdr:cNvPr id="3009940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</xdr:row>
      <xdr:rowOff>47625</xdr:rowOff>
    </xdr:from>
    <xdr:to>
      <xdr:col>23</xdr:col>
      <xdr:colOff>523875</xdr:colOff>
      <xdr:row>25</xdr:row>
      <xdr:rowOff>123825</xdr:rowOff>
    </xdr:to>
    <xdr:pic>
      <xdr:nvPicPr>
        <xdr:cNvPr id="3009941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</xdr:row>
      <xdr:rowOff>47625</xdr:rowOff>
    </xdr:from>
    <xdr:to>
      <xdr:col>24</xdr:col>
      <xdr:colOff>9525</xdr:colOff>
      <xdr:row>25</xdr:row>
      <xdr:rowOff>123825</xdr:rowOff>
    </xdr:to>
    <xdr:pic>
      <xdr:nvPicPr>
        <xdr:cNvPr id="3009942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22</xdr:row>
      <xdr:rowOff>57150</xdr:rowOff>
    </xdr:from>
    <xdr:to>
      <xdr:col>30</xdr:col>
      <xdr:colOff>542925</xdr:colOff>
      <xdr:row>23</xdr:row>
      <xdr:rowOff>142875</xdr:rowOff>
    </xdr:to>
    <xdr:sp macro="" textlink="">
      <xdr:nvSpPr>
        <xdr:cNvPr id="3009943" name="Text Box 3140"/>
        <xdr:cNvSpPr txBox="1">
          <a:spLocks noChangeArrowheads="1"/>
        </xdr:cNvSpPr>
      </xdr:nvSpPr>
      <xdr:spPr bwMode="auto">
        <a:xfrm>
          <a:off x="11153775" y="3762375"/>
          <a:ext cx="11715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22</xdr:row>
      <xdr:rowOff>28575</xdr:rowOff>
    </xdr:from>
    <xdr:to>
      <xdr:col>1</xdr:col>
      <xdr:colOff>171450</xdr:colOff>
      <xdr:row>22</xdr:row>
      <xdr:rowOff>133350</xdr:rowOff>
    </xdr:to>
    <xdr:pic>
      <xdr:nvPicPr>
        <xdr:cNvPr id="3009944" name="Рисунок 3665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338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23</xdr:row>
      <xdr:rowOff>28575</xdr:rowOff>
    </xdr:from>
    <xdr:to>
      <xdr:col>1</xdr:col>
      <xdr:colOff>171450</xdr:colOff>
      <xdr:row>23</xdr:row>
      <xdr:rowOff>133350</xdr:rowOff>
    </xdr:to>
    <xdr:pic>
      <xdr:nvPicPr>
        <xdr:cNvPr id="3009945" name="Рисунок 36655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957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09946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</xdr:row>
      <xdr:rowOff>47625</xdr:rowOff>
    </xdr:from>
    <xdr:to>
      <xdr:col>23</xdr:col>
      <xdr:colOff>219075</xdr:colOff>
      <xdr:row>23</xdr:row>
      <xdr:rowOff>123825</xdr:rowOff>
    </xdr:to>
    <xdr:pic>
      <xdr:nvPicPr>
        <xdr:cNvPr id="3009947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</xdr:row>
      <xdr:rowOff>47625</xdr:rowOff>
    </xdr:from>
    <xdr:to>
      <xdr:col>23</xdr:col>
      <xdr:colOff>314325</xdr:colOff>
      <xdr:row>23</xdr:row>
      <xdr:rowOff>123825</xdr:rowOff>
    </xdr:to>
    <xdr:pic>
      <xdr:nvPicPr>
        <xdr:cNvPr id="3009948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</xdr:row>
      <xdr:rowOff>47625</xdr:rowOff>
    </xdr:from>
    <xdr:to>
      <xdr:col>23</xdr:col>
      <xdr:colOff>419100</xdr:colOff>
      <xdr:row>23</xdr:row>
      <xdr:rowOff>123825</xdr:rowOff>
    </xdr:to>
    <xdr:pic>
      <xdr:nvPicPr>
        <xdr:cNvPr id="3009949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</xdr:row>
      <xdr:rowOff>47625</xdr:rowOff>
    </xdr:from>
    <xdr:to>
      <xdr:col>23</xdr:col>
      <xdr:colOff>523875</xdr:colOff>
      <xdr:row>23</xdr:row>
      <xdr:rowOff>123825</xdr:rowOff>
    </xdr:to>
    <xdr:pic>
      <xdr:nvPicPr>
        <xdr:cNvPr id="3009950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09951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</xdr:row>
      <xdr:rowOff>47625</xdr:rowOff>
    </xdr:from>
    <xdr:to>
      <xdr:col>23</xdr:col>
      <xdr:colOff>114300</xdr:colOff>
      <xdr:row>22</xdr:row>
      <xdr:rowOff>123825</xdr:rowOff>
    </xdr:to>
    <xdr:pic>
      <xdr:nvPicPr>
        <xdr:cNvPr id="3009952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</xdr:row>
      <xdr:rowOff>47625</xdr:rowOff>
    </xdr:from>
    <xdr:to>
      <xdr:col>23</xdr:col>
      <xdr:colOff>219075</xdr:colOff>
      <xdr:row>22</xdr:row>
      <xdr:rowOff>123825</xdr:rowOff>
    </xdr:to>
    <xdr:pic>
      <xdr:nvPicPr>
        <xdr:cNvPr id="3009953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</xdr:row>
      <xdr:rowOff>47625</xdr:rowOff>
    </xdr:from>
    <xdr:to>
      <xdr:col>23</xdr:col>
      <xdr:colOff>314325</xdr:colOff>
      <xdr:row>22</xdr:row>
      <xdr:rowOff>123825</xdr:rowOff>
    </xdr:to>
    <xdr:pic>
      <xdr:nvPicPr>
        <xdr:cNvPr id="3009954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</xdr:row>
      <xdr:rowOff>47625</xdr:rowOff>
    </xdr:from>
    <xdr:to>
      <xdr:col>23</xdr:col>
      <xdr:colOff>419100</xdr:colOff>
      <xdr:row>22</xdr:row>
      <xdr:rowOff>123825</xdr:rowOff>
    </xdr:to>
    <xdr:pic>
      <xdr:nvPicPr>
        <xdr:cNvPr id="3009955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</xdr:row>
      <xdr:rowOff>47625</xdr:rowOff>
    </xdr:from>
    <xdr:to>
      <xdr:col>23</xdr:col>
      <xdr:colOff>523875</xdr:colOff>
      <xdr:row>22</xdr:row>
      <xdr:rowOff>123825</xdr:rowOff>
    </xdr:to>
    <xdr:pic>
      <xdr:nvPicPr>
        <xdr:cNvPr id="3009956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09957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</xdr:row>
      <xdr:rowOff>47625</xdr:rowOff>
    </xdr:from>
    <xdr:to>
      <xdr:col>23</xdr:col>
      <xdr:colOff>114300</xdr:colOff>
      <xdr:row>22</xdr:row>
      <xdr:rowOff>123825</xdr:rowOff>
    </xdr:to>
    <xdr:pic>
      <xdr:nvPicPr>
        <xdr:cNvPr id="3009958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</xdr:row>
      <xdr:rowOff>47625</xdr:rowOff>
    </xdr:from>
    <xdr:to>
      <xdr:col>23</xdr:col>
      <xdr:colOff>219075</xdr:colOff>
      <xdr:row>22</xdr:row>
      <xdr:rowOff>123825</xdr:rowOff>
    </xdr:to>
    <xdr:pic>
      <xdr:nvPicPr>
        <xdr:cNvPr id="3009959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</xdr:row>
      <xdr:rowOff>47625</xdr:rowOff>
    </xdr:from>
    <xdr:to>
      <xdr:col>23</xdr:col>
      <xdr:colOff>314325</xdr:colOff>
      <xdr:row>22</xdr:row>
      <xdr:rowOff>123825</xdr:rowOff>
    </xdr:to>
    <xdr:pic>
      <xdr:nvPicPr>
        <xdr:cNvPr id="3009960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</xdr:row>
      <xdr:rowOff>47625</xdr:rowOff>
    </xdr:from>
    <xdr:to>
      <xdr:col>23</xdr:col>
      <xdr:colOff>419100</xdr:colOff>
      <xdr:row>22</xdr:row>
      <xdr:rowOff>123825</xdr:rowOff>
    </xdr:to>
    <xdr:pic>
      <xdr:nvPicPr>
        <xdr:cNvPr id="3009961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</xdr:row>
      <xdr:rowOff>47625</xdr:rowOff>
    </xdr:from>
    <xdr:to>
      <xdr:col>23</xdr:col>
      <xdr:colOff>523875</xdr:colOff>
      <xdr:row>22</xdr:row>
      <xdr:rowOff>123825</xdr:rowOff>
    </xdr:to>
    <xdr:pic>
      <xdr:nvPicPr>
        <xdr:cNvPr id="3009962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09963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09964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</xdr:row>
      <xdr:rowOff>47625</xdr:rowOff>
    </xdr:from>
    <xdr:to>
      <xdr:col>23</xdr:col>
      <xdr:colOff>219075</xdr:colOff>
      <xdr:row>23</xdr:row>
      <xdr:rowOff>123825</xdr:rowOff>
    </xdr:to>
    <xdr:pic>
      <xdr:nvPicPr>
        <xdr:cNvPr id="3009965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</xdr:row>
      <xdr:rowOff>47625</xdr:rowOff>
    </xdr:from>
    <xdr:to>
      <xdr:col>23</xdr:col>
      <xdr:colOff>314325</xdr:colOff>
      <xdr:row>23</xdr:row>
      <xdr:rowOff>123825</xdr:rowOff>
    </xdr:to>
    <xdr:pic>
      <xdr:nvPicPr>
        <xdr:cNvPr id="3009966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</xdr:row>
      <xdr:rowOff>47625</xdr:rowOff>
    </xdr:from>
    <xdr:to>
      <xdr:col>23</xdr:col>
      <xdr:colOff>419100</xdr:colOff>
      <xdr:row>23</xdr:row>
      <xdr:rowOff>123825</xdr:rowOff>
    </xdr:to>
    <xdr:pic>
      <xdr:nvPicPr>
        <xdr:cNvPr id="3009967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</xdr:row>
      <xdr:rowOff>47625</xdr:rowOff>
    </xdr:from>
    <xdr:to>
      <xdr:col>23</xdr:col>
      <xdr:colOff>523875</xdr:colOff>
      <xdr:row>23</xdr:row>
      <xdr:rowOff>123825</xdr:rowOff>
    </xdr:to>
    <xdr:pic>
      <xdr:nvPicPr>
        <xdr:cNvPr id="3009968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09969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09970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</xdr:row>
      <xdr:rowOff>47625</xdr:rowOff>
    </xdr:from>
    <xdr:to>
      <xdr:col>23</xdr:col>
      <xdr:colOff>219075</xdr:colOff>
      <xdr:row>23</xdr:row>
      <xdr:rowOff>123825</xdr:rowOff>
    </xdr:to>
    <xdr:pic>
      <xdr:nvPicPr>
        <xdr:cNvPr id="3009971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</xdr:row>
      <xdr:rowOff>47625</xdr:rowOff>
    </xdr:from>
    <xdr:to>
      <xdr:col>23</xdr:col>
      <xdr:colOff>314325</xdr:colOff>
      <xdr:row>23</xdr:row>
      <xdr:rowOff>123825</xdr:rowOff>
    </xdr:to>
    <xdr:pic>
      <xdr:nvPicPr>
        <xdr:cNvPr id="3009972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</xdr:row>
      <xdr:rowOff>47625</xdr:rowOff>
    </xdr:from>
    <xdr:to>
      <xdr:col>23</xdr:col>
      <xdr:colOff>419100</xdr:colOff>
      <xdr:row>23</xdr:row>
      <xdr:rowOff>123825</xdr:rowOff>
    </xdr:to>
    <xdr:pic>
      <xdr:nvPicPr>
        <xdr:cNvPr id="3009973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</xdr:row>
      <xdr:rowOff>47625</xdr:rowOff>
    </xdr:from>
    <xdr:to>
      <xdr:col>23</xdr:col>
      <xdr:colOff>523875</xdr:colOff>
      <xdr:row>23</xdr:row>
      <xdr:rowOff>123825</xdr:rowOff>
    </xdr:to>
    <xdr:pic>
      <xdr:nvPicPr>
        <xdr:cNvPr id="3009974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09975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20</xdr:row>
      <xdr:rowOff>57150</xdr:rowOff>
    </xdr:from>
    <xdr:to>
      <xdr:col>30</xdr:col>
      <xdr:colOff>542925</xdr:colOff>
      <xdr:row>21</xdr:row>
      <xdr:rowOff>142875</xdr:rowOff>
    </xdr:to>
    <xdr:sp macro="" textlink="">
      <xdr:nvSpPr>
        <xdr:cNvPr id="3009976" name="Text Box 3140"/>
        <xdr:cNvSpPr txBox="1">
          <a:spLocks noChangeArrowheads="1"/>
        </xdr:cNvSpPr>
      </xdr:nvSpPr>
      <xdr:spPr bwMode="auto">
        <a:xfrm>
          <a:off x="11153775" y="3438525"/>
          <a:ext cx="11715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20</xdr:row>
      <xdr:rowOff>28575</xdr:rowOff>
    </xdr:from>
    <xdr:to>
      <xdr:col>1</xdr:col>
      <xdr:colOff>171450</xdr:colOff>
      <xdr:row>20</xdr:row>
      <xdr:rowOff>133350</xdr:rowOff>
    </xdr:to>
    <xdr:pic>
      <xdr:nvPicPr>
        <xdr:cNvPr id="3009977" name="Рисунок 3665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0995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21</xdr:row>
      <xdr:rowOff>28575</xdr:rowOff>
    </xdr:from>
    <xdr:to>
      <xdr:col>1</xdr:col>
      <xdr:colOff>171450</xdr:colOff>
      <xdr:row>21</xdr:row>
      <xdr:rowOff>133350</xdr:rowOff>
    </xdr:to>
    <xdr:pic>
      <xdr:nvPicPr>
        <xdr:cNvPr id="3009978" name="Рисунок 36655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718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09979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</xdr:row>
      <xdr:rowOff>47625</xdr:rowOff>
    </xdr:from>
    <xdr:to>
      <xdr:col>23</xdr:col>
      <xdr:colOff>219075</xdr:colOff>
      <xdr:row>21</xdr:row>
      <xdr:rowOff>123825</xdr:rowOff>
    </xdr:to>
    <xdr:pic>
      <xdr:nvPicPr>
        <xdr:cNvPr id="3009980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</xdr:row>
      <xdr:rowOff>47625</xdr:rowOff>
    </xdr:from>
    <xdr:to>
      <xdr:col>23</xdr:col>
      <xdr:colOff>314325</xdr:colOff>
      <xdr:row>21</xdr:row>
      <xdr:rowOff>123825</xdr:rowOff>
    </xdr:to>
    <xdr:pic>
      <xdr:nvPicPr>
        <xdr:cNvPr id="3009981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</xdr:row>
      <xdr:rowOff>47625</xdr:rowOff>
    </xdr:from>
    <xdr:to>
      <xdr:col>23</xdr:col>
      <xdr:colOff>419100</xdr:colOff>
      <xdr:row>21</xdr:row>
      <xdr:rowOff>123825</xdr:rowOff>
    </xdr:to>
    <xdr:pic>
      <xdr:nvPicPr>
        <xdr:cNvPr id="3009982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</xdr:row>
      <xdr:rowOff>47625</xdr:rowOff>
    </xdr:from>
    <xdr:to>
      <xdr:col>23</xdr:col>
      <xdr:colOff>523875</xdr:colOff>
      <xdr:row>21</xdr:row>
      <xdr:rowOff>123825</xdr:rowOff>
    </xdr:to>
    <xdr:pic>
      <xdr:nvPicPr>
        <xdr:cNvPr id="3009983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09984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</xdr:row>
      <xdr:rowOff>47625</xdr:rowOff>
    </xdr:from>
    <xdr:to>
      <xdr:col>23</xdr:col>
      <xdr:colOff>114300</xdr:colOff>
      <xdr:row>20</xdr:row>
      <xdr:rowOff>123825</xdr:rowOff>
    </xdr:to>
    <xdr:pic>
      <xdr:nvPicPr>
        <xdr:cNvPr id="3009985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</xdr:row>
      <xdr:rowOff>47625</xdr:rowOff>
    </xdr:from>
    <xdr:to>
      <xdr:col>23</xdr:col>
      <xdr:colOff>219075</xdr:colOff>
      <xdr:row>20</xdr:row>
      <xdr:rowOff>123825</xdr:rowOff>
    </xdr:to>
    <xdr:pic>
      <xdr:nvPicPr>
        <xdr:cNvPr id="3009986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</xdr:row>
      <xdr:rowOff>47625</xdr:rowOff>
    </xdr:from>
    <xdr:to>
      <xdr:col>23</xdr:col>
      <xdr:colOff>314325</xdr:colOff>
      <xdr:row>20</xdr:row>
      <xdr:rowOff>123825</xdr:rowOff>
    </xdr:to>
    <xdr:pic>
      <xdr:nvPicPr>
        <xdr:cNvPr id="3009987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</xdr:row>
      <xdr:rowOff>47625</xdr:rowOff>
    </xdr:from>
    <xdr:to>
      <xdr:col>23</xdr:col>
      <xdr:colOff>419100</xdr:colOff>
      <xdr:row>20</xdr:row>
      <xdr:rowOff>123825</xdr:rowOff>
    </xdr:to>
    <xdr:pic>
      <xdr:nvPicPr>
        <xdr:cNvPr id="3009988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</xdr:row>
      <xdr:rowOff>47625</xdr:rowOff>
    </xdr:from>
    <xdr:to>
      <xdr:col>23</xdr:col>
      <xdr:colOff>523875</xdr:colOff>
      <xdr:row>20</xdr:row>
      <xdr:rowOff>123825</xdr:rowOff>
    </xdr:to>
    <xdr:pic>
      <xdr:nvPicPr>
        <xdr:cNvPr id="3009989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</xdr:row>
      <xdr:rowOff>47625</xdr:rowOff>
    </xdr:from>
    <xdr:to>
      <xdr:col>24</xdr:col>
      <xdr:colOff>9525</xdr:colOff>
      <xdr:row>20</xdr:row>
      <xdr:rowOff>123825</xdr:rowOff>
    </xdr:to>
    <xdr:pic>
      <xdr:nvPicPr>
        <xdr:cNvPr id="3009990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</xdr:row>
      <xdr:rowOff>47625</xdr:rowOff>
    </xdr:from>
    <xdr:to>
      <xdr:col>23</xdr:col>
      <xdr:colOff>114300</xdr:colOff>
      <xdr:row>20</xdr:row>
      <xdr:rowOff>123825</xdr:rowOff>
    </xdr:to>
    <xdr:pic>
      <xdr:nvPicPr>
        <xdr:cNvPr id="3009991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</xdr:row>
      <xdr:rowOff>47625</xdr:rowOff>
    </xdr:from>
    <xdr:to>
      <xdr:col>23</xdr:col>
      <xdr:colOff>219075</xdr:colOff>
      <xdr:row>20</xdr:row>
      <xdr:rowOff>123825</xdr:rowOff>
    </xdr:to>
    <xdr:pic>
      <xdr:nvPicPr>
        <xdr:cNvPr id="3009992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</xdr:row>
      <xdr:rowOff>47625</xdr:rowOff>
    </xdr:from>
    <xdr:to>
      <xdr:col>23</xdr:col>
      <xdr:colOff>314325</xdr:colOff>
      <xdr:row>20</xdr:row>
      <xdr:rowOff>123825</xdr:rowOff>
    </xdr:to>
    <xdr:pic>
      <xdr:nvPicPr>
        <xdr:cNvPr id="3009993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</xdr:row>
      <xdr:rowOff>47625</xdr:rowOff>
    </xdr:from>
    <xdr:to>
      <xdr:col>23</xdr:col>
      <xdr:colOff>419100</xdr:colOff>
      <xdr:row>20</xdr:row>
      <xdr:rowOff>123825</xdr:rowOff>
    </xdr:to>
    <xdr:pic>
      <xdr:nvPicPr>
        <xdr:cNvPr id="3009994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</xdr:row>
      <xdr:rowOff>47625</xdr:rowOff>
    </xdr:from>
    <xdr:to>
      <xdr:col>23</xdr:col>
      <xdr:colOff>523875</xdr:colOff>
      <xdr:row>20</xdr:row>
      <xdr:rowOff>123825</xdr:rowOff>
    </xdr:to>
    <xdr:pic>
      <xdr:nvPicPr>
        <xdr:cNvPr id="3009995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</xdr:row>
      <xdr:rowOff>47625</xdr:rowOff>
    </xdr:from>
    <xdr:to>
      <xdr:col>24</xdr:col>
      <xdr:colOff>9525</xdr:colOff>
      <xdr:row>20</xdr:row>
      <xdr:rowOff>123825</xdr:rowOff>
    </xdr:to>
    <xdr:pic>
      <xdr:nvPicPr>
        <xdr:cNvPr id="3009996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09997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</xdr:row>
      <xdr:rowOff>47625</xdr:rowOff>
    </xdr:from>
    <xdr:to>
      <xdr:col>23</xdr:col>
      <xdr:colOff>219075</xdr:colOff>
      <xdr:row>21</xdr:row>
      <xdr:rowOff>123825</xdr:rowOff>
    </xdr:to>
    <xdr:pic>
      <xdr:nvPicPr>
        <xdr:cNvPr id="3009998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</xdr:row>
      <xdr:rowOff>47625</xdr:rowOff>
    </xdr:from>
    <xdr:to>
      <xdr:col>23</xdr:col>
      <xdr:colOff>314325</xdr:colOff>
      <xdr:row>21</xdr:row>
      <xdr:rowOff>123825</xdr:rowOff>
    </xdr:to>
    <xdr:pic>
      <xdr:nvPicPr>
        <xdr:cNvPr id="3009999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</xdr:row>
      <xdr:rowOff>47625</xdr:rowOff>
    </xdr:from>
    <xdr:to>
      <xdr:col>23</xdr:col>
      <xdr:colOff>419100</xdr:colOff>
      <xdr:row>21</xdr:row>
      <xdr:rowOff>123825</xdr:rowOff>
    </xdr:to>
    <xdr:pic>
      <xdr:nvPicPr>
        <xdr:cNvPr id="3010000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</xdr:row>
      <xdr:rowOff>47625</xdr:rowOff>
    </xdr:from>
    <xdr:to>
      <xdr:col>23</xdr:col>
      <xdr:colOff>523875</xdr:colOff>
      <xdr:row>21</xdr:row>
      <xdr:rowOff>123825</xdr:rowOff>
    </xdr:to>
    <xdr:pic>
      <xdr:nvPicPr>
        <xdr:cNvPr id="3010001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10002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10003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</xdr:row>
      <xdr:rowOff>47625</xdr:rowOff>
    </xdr:from>
    <xdr:to>
      <xdr:col>23</xdr:col>
      <xdr:colOff>219075</xdr:colOff>
      <xdr:row>21</xdr:row>
      <xdr:rowOff>123825</xdr:rowOff>
    </xdr:to>
    <xdr:pic>
      <xdr:nvPicPr>
        <xdr:cNvPr id="3010004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</xdr:row>
      <xdr:rowOff>47625</xdr:rowOff>
    </xdr:from>
    <xdr:to>
      <xdr:col>23</xdr:col>
      <xdr:colOff>314325</xdr:colOff>
      <xdr:row>21</xdr:row>
      <xdr:rowOff>123825</xdr:rowOff>
    </xdr:to>
    <xdr:pic>
      <xdr:nvPicPr>
        <xdr:cNvPr id="3010005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</xdr:row>
      <xdr:rowOff>47625</xdr:rowOff>
    </xdr:from>
    <xdr:to>
      <xdr:col>23</xdr:col>
      <xdr:colOff>419100</xdr:colOff>
      <xdr:row>21</xdr:row>
      <xdr:rowOff>123825</xdr:rowOff>
    </xdr:to>
    <xdr:pic>
      <xdr:nvPicPr>
        <xdr:cNvPr id="3010006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</xdr:row>
      <xdr:rowOff>47625</xdr:rowOff>
    </xdr:from>
    <xdr:to>
      <xdr:col>23</xdr:col>
      <xdr:colOff>523875</xdr:colOff>
      <xdr:row>21</xdr:row>
      <xdr:rowOff>123825</xdr:rowOff>
    </xdr:to>
    <xdr:pic>
      <xdr:nvPicPr>
        <xdr:cNvPr id="3010007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10008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18</xdr:row>
      <xdr:rowOff>57150</xdr:rowOff>
    </xdr:from>
    <xdr:to>
      <xdr:col>30</xdr:col>
      <xdr:colOff>542925</xdr:colOff>
      <xdr:row>19</xdr:row>
      <xdr:rowOff>142875</xdr:rowOff>
    </xdr:to>
    <xdr:sp macro="" textlink="">
      <xdr:nvSpPr>
        <xdr:cNvPr id="3010009" name="Text Box 3140"/>
        <xdr:cNvSpPr txBox="1">
          <a:spLocks noChangeArrowheads="1"/>
        </xdr:cNvSpPr>
      </xdr:nvSpPr>
      <xdr:spPr bwMode="auto">
        <a:xfrm>
          <a:off x="11153775" y="3114675"/>
          <a:ext cx="11715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18</xdr:row>
      <xdr:rowOff>28575</xdr:rowOff>
    </xdr:from>
    <xdr:to>
      <xdr:col>1</xdr:col>
      <xdr:colOff>171450</xdr:colOff>
      <xdr:row>18</xdr:row>
      <xdr:rowOff>133350</xdr:rowOff>
    </xdr:to>
    <xdr:pic>
      <xdr:nvPicPr>
        <xdr:cNvPr id="3010010" name="Рисунок 3665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19</xdr:row>
      <xdr:rowOff>28575</xdr:rowOff>
    </xdr:from>
    <xdr:to>
      <xdr:col>1</xdr:col>
      <xdr:colOff>171450</xdr:colOff>
      <xdr:row>19</xdr:row>
      <xdr:rowOff>133350</xdr:rowOff>
    </xdr:to>
    <xdr:pic>
      <xdr:nvPicPr>
        <xdr:cNvPr id="3010011" name="Рисунок 36655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480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</xdr:row>
      <xdr:rowOff>47625</xdr:rowOff>
    </xdr:from>
    <xdr:to>
      <xdr:col>23</xdr:col>
      <xdr:colOff>114300</xdr:colOff>
      <xdr:row>19</xdr:row>
      <xdr:rowOff>123825</xdr:rowOff>
    </xdr:to>
    <xdr:pic>
      <xdr:nvPicPr>
        <xdr:cNvPr id="3010012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</xdr:row>
      <xdr:rowOff>47625</xdr:rowOff>
    </xdr:from>
    <xdr:to>
      <xdr:col>23</xdr:col>
      <xdr:colOff>219075</xdr:colOff>
      <xdr:row>19</xdr:row>
      <xdr:rowOff>123825</xdr:rowOff>
    </xdr:to>
    <xdr:pic>
      <xdr:nvPicPr>
        <xdr:cNvPr id="3010013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</xdr:row>
      <xdr:rowOff>47625</xdr:rowOff>
    </xdr:from>
    <xdr:to>
      <xdr:col>23</xdr:col>
      <xdr:colOff>314325</xdr:colOff>
      <xdr:row>19</xdr:row>
      <xdr:rowOff>123825</xdr:rowOff>
    </xdr:to>
    <xdr:pic>
      <xdr:nvPicPr>
        <xdr:cNvPr id="3010014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</xdr:row>
      <xdr:rowOff>47625</xdr:rowOff>
    </xdr:from>
    <xdr:to>
      <xdr:col>23</xdr:col>
      <xdr:colOff>419100</xdr:colOff>
      <xdr:row>19</xdr:row>
      <xdr:rowOff>123825</xdr:rowOff>
    </xdr:to>
    <xdr:pic>
      <xdr:nvPicPr>
        <xdr:cNvPr id="3010015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</xdr:row>
      <xdr:rowOff>47625</xdr:rowOff>
    </xdr:from>
    <xdr:to>
      <xdr:col>23</xdr:col>
      <xdr:colOff>523875</xdr:colOff>
      <xdr:row>19</xdr:row>
      <xdr:rowOff>123825</xdr:rowOff>
    </xdr:to>
    <xdr:pic>
      <xdr:nvPicPr>
        <xdr:cNvPr id="3010016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</xdr:row>
      <xdr:rowOff>47625</xdr:rowOff>
    </xdr:from>
    <xdr:to>
      <xdr:col>24</xdr:col>
      <xdr:colOff>9525</xdr:colOff>
      <xdr:row>19</xdr:row>
      <xdr:rowOff>123825</xdr:rowOff>
    </xdr:to>
    <xdr:pic>
      <xdr:nvPicPr>
        <xdr:cNvPr id="3010017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</xdr:row>
      <xdr:rowOff>47625</xdr:rowOff>
    </xdr:from>
    <xdr:to>
      <xdr:col>23</xdr:col>
      <xdr:colOff>114300</xdr:colOff>
      <xdr:row>18</xdr:row>
      <xdr:rowOff>123825</xdr:rowOff>
    </xdr:to>
    <xdr:pic>
      <xdr:nvPicPr>
        <xdr:cNvPr id="3010018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</xdr:row>
      <xdr:rowOff>47625</xdr:rowOff>
    </xdr:from>
    <xdr:to>
      <xdr:col>23</xdr:col>
      <xdr:colOff>219075</xdr:colOff>
      <xdr:row>18</xdr:row>
      <xdr:rowOff>123825</xdr:rowOff>
    </xdr:to>
    <xdr:pic>
      <xdr:nvPicPr>
        <xdr:cNvPr id="3010019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</xdr:row>
      <xdr:rowOff>47625</xdr:rowOff>
    </xdr:from>
    <xdr:to>
      <xdr:col>23</xdr:col>
      <xdr:colOff>314325</xdr:colOff>
      <xdr:row>18</xdr:row>
      <xdr:rowOff>123825</xdr:rowOff>
    </xdr:to>
    <xdr:pic>
      <xdr:nvPicPr>
        <xdr:cNvPr id="3010020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</xdr:row>
      <xdr:rowOff>47625</xdr:rowOff>
    </xdr:from>
    <xdr:to>
      <xdr:col>23</xdr:col>
      <xdr:colOff>419100</xdr:colOff>
      <xdr:row>18</xdr:row>
      <xdr:rowOff>123825</xdr:rowOff>
    </xdr:to>
    <xdr:pic>
      <xdr:nvPicPr>
        <xdr:cNvPr id="3010021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</xdr:row>
      <xdr:rowOff>47625</xdr:rowOff>
    </xdr:from>
    <xdr:to>
      <xdr:col>23</xdr:col>
      <xdr:colOff>523875</xdr:colOff>
      <xdr:row>18</xdr:row>
      <xdr:rowOff>123825</xdr:rowOff>
    </xdr:to>
    <xdr:pic>
      <xdr:nvPicPr>
        <xdr:cNvPr id="3010022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</xdr:row>
      <xdr:rowOff>47625</xdr:rowOff>
    </xdr:from>
    <xdr:to>
      <xdr:col>24</xdr:col>
      <xdr:colOff>9525</xdr:colOff>
      <xdr:row>18</xdr:row>
      <xdr:rowOff>123825</xdr:rowOff>
    </xdr:to>
    <xdr:pic>
      <xdr:nvPicPr>
        <xdr:cNvPr id="3010023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</xdr:row>
      <xdr:rowOff>47625</xdr:rowOff>
    </xdr:from>
    <xdr:to>
      <xdr:col>23</xdr:col>
      <xdr:colOff>114300</xdr:colOff>
      <xdr:row>18</xdr:row>
      <xdr:rowOff>123825</xdr:rowOff>
    </xdr:to>
    <xdr:pic>
      <xdr:nvPicPr>
        <xdr:cNvPr id="3010024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</xdr:row>
      <xdr:rowOff>47625</xdr:rowOff>
    </xdr:from>
    <xdr:to>
      <xdr:col>23</xdr:col>
      <xdr:colOff>219075</xdr:colOff>
      <xdr:row>18</xdr:row>
      <xdr:rowOff>123825</xdr:rowOff>
    </xdr:to>
    <xdr:pic>
      <xdr:nvPicPr>
        <xdr:cNvPr id="3010025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</xdr:row>
      <xdr:rowOff>47625</xdr:rowOff>
    </xdr:from>
    <xdr:to>
      <xdr:col>23</xdr:col>
      <xdr:colOff>314325</xdr:colOff>
      <xdr:row>18</xdr:row>
      <xdr:rowOff>123825</xdr:rowOff>
    </xdr:to>
    <xdr:pic>
      <xdr:nvPicPr>
        <xdr:cNvPr id="3010026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</xdr:row>
      <xdr:rowOff>47625</xdr:rowOff>
    </xdr:from>
    <xdr:to>
      <xdr:col>23</xdr:col>
      <xdr:colOff>419100</xdr:colOff>
      <xdr:row>18</xdr:row>
      <xdr:rowOff>123825</xdr:rowOff>
    </xdr:to>
    <xdr:pic>
      <xdr:nvPicPr>
        <xdr:cNvPr id="3010027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</xdr:row>
      <xdr:rowOff>47625</xdr:rowOff>
    </xdr:from>
    <xdr:to>
      <xdr:col>23</xdr:col>
      <xdr:colOff>523875</xdr:colOff>
      <xdr:row>18</xdr:row>
      <xdr:rowOff>123825</xdr:rowOff>
    </xdr:to>
    <xdr:pic>
      <xdr:nvPicPr>
        <xdr:cNvPr id="3010028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</xdr:row>
      <xdr:rowOff>47625</xdr:rowOff>
    </xdr:from>
    <xdr:to>
      <xdr:col>24</xdr:col>
      <xdr:colOff>9525</xdr:colOff>
      <xdr:row>18</xdr:row>
      <xdr:rowOff>123825</xdr:rowOff>
    </xdr:to>
    <xdr:pic>
      <xdr:nvPicPr>
        <xdr:cNvPr id="3010029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</xdr:row>
      <xdr:rowOff>47625</xdr:rowOff>
    </xdr:from>
    <xdr:to>
      <xdr:col>23</xdr:col>
      <xdr:colOff>114300</xdr:colOff>
      <xdr:row>19</xdr:row>
      <xdr:rowOff>123825</xdr:rowOff>
    </xdr:to>
    <xdr:pic>
      <xdr:nvPicPr>
        <xdr:cNvPr id="3010030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</xdr:row>
      <xdr:rowOff>47625</xdr:rowOff>
    </xdr:from>
    <xdr:to>
      <xdr:col>23</xdr:col>
      <xdr:colOff>219075</xdr:colOff>
      <xdr:row>19</xdr:row>
      <xdr:rowOff>123825</xdr:rowOff>
    </xdr:to>
    <xdr:pic>
      <xdr:nvPicPr>
        <xdr:cNvPr id="3010031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</xdr:row>
      <xdr:rowOff>47625</xdr:rowOff>
    </xdr:from>
    <xdr:to>
      <xdr:col>23</xdr:col>
      <xdr:colOff>314325</xdr:colOff>
      <xdr:row>19</xdr:row>
      <xdr:rowOff>123825</xdr:rowOff>
    </xdr:to>
    <xdr:pic>
      <xdr:nvPicPr>
        <xdr:cNvPr id="3010032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</xdr:row>
      <xdr:rowOff>47625</xdr:rowOff>
    </xdr:from>
    <xdr:to>
      <xdr:col>23</xdr:col>
      <xdr:colOff>419100</xdr:colOff>
      <xdr:row>19</xdr:row>
      <xdr:rowOff>123825</xdr:rowOff>
    </xdr:to>
    <xdr:pic>
      <xdr:nvPicPr>
        <xdr:cNvPr id="3010033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</xdr:row>
      <xdr:rowOff>47625</xdr:rowOff>
    </xdr:from>
    <xdr:to>
      <xdr:col>23</xdr:col>
      <xdr:colOff>523875</xdr:colOff>
      <xdr:row>19</xdr:row>
      <xdr:rowOff>123825</xdr:rowOff>
    </xdr:to>
    <xdr:pic>
      <xdr:nvPicPr>
        <xdr:cNvPr id="3010034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</xdr:row>
      <xdr:rowOff>47625</xdr:rowOff>
    </xdr:from>
    <xdr:to>
      <xdr:col>24</xdr:col>
      <xdr:colOff>9525</xdr:colOff>
      <xdr:row>19</xdr:row>
      <xdr:rowOff>123825</xdr:rowOff>
    </xdr:to>
    <xdr:pic>
      <xdr:nvPicPr>
        <xdr:cNvPr id="3010035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</xdr:row>
      <xdr:rowOff>47625</xdr:rowOff>
    </xdr:from>
    <xdr:to>
      <xdr:col>23</xdr:col>
      <xdr:colOff>114300</xdr:colOff>
      <xdr:row>19</xdr:row>
      <xdr:rowOff>123825</xdr:rowOff>
    </xdr:to>
    <xdr:pic>
      <xdr:nvPicPr>
        <xdr:cNvPr id="3010036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</xdr:row>
      <xdr:rowOff>47625</xdr:rowOff>
    </xdr:from>
    <xdr:to>
      <xdr:col>23</xdr:col>
      <xdr:colOff>219075</xdr:colOff>
      <xdr:row>19</xdr:row>
      <xdr:rowOff>123825</xdr:rowOff>
    </xdr:to>
    <xdr:pic>
      <xdr:nvPicPr>
        <xdr:cNvPr id="3010037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</xdr:row>
      <xdr:rowOff>47625</xdr:rowOff>
    </xdr:from>
    <xdr:to>
      <xdr:col>23</xdr:col>
      <xdr:colOff>314325</xdr:colOff>
      <xdr:row>19</xdr:row>
      <xdr:rowOff>123825</xdr:rowOff>
    </xdr:to>
    <xdr:pic>
      <xdr:nvPicPr>
        <xdr:cNvPr id="3010038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</xdr:row>
      <xdr:rowOff>47625</xdr:rowOff>
    </xdr:from>
    <xdr:to>
      <xdr:col>23</xdr:col>
      <xdr:colOff>419100</xdr:colOff>
      <xdr:row>19</xdr:row>
      <xdr:rowOff>123825</xdr:rowOff>
    </xdr:to>
    <xdr:pic>
      <xdr:nvPicPr>
        <xdr:cNvPr id="3010039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</xdr:row>
      <xdr:rowOff>47625</xdr:rowOff>
    </xdr:from>
    <xdr:to>
      <xdr:col>23</xdr:col>
      <xdr:colOff>523875</xdr:colOff>
      <xdr:row>19</xdr:row>
      <xdr:rowOff>123825</xdr:rowOff>
    </xdr:to>
    <xdr:pic>
      <xdr:nvPicPr>
        <xdr:cNvPr id="3010040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</xdr:row>
      <xdr:rowOff>47625</xdr:rowOff>
    </xdr:from>
    <xdr:to>
      <xdr:col>24</xdr:col>
      <xdr:colOff>9525</xdr:colOff>
      <xdr:row>19</xdr:row>
      <xdr:rowOff>123825</xdr:rowOff>
    </xdr:to>
    <xdr:pic>
      <xdr:nvPicPr>
        <xdr:cNvPr id="3010041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16</xdr:row>
      <xdr:rowOff>57150</xdr:rowOff>
    </xdr:from>
    <xdr:to>
      <xdr:col>30</xdr:col>
      <xdr:colOff>542925</xdr:colOff>
      <xdr:row>17</xdr:row>
      <xdr:rowOff>142875</xdr:rowOff>
    </xdr:to>
    <xdr:sp macro="" textlink="">
      <xdr:nvSpPr>
        <xdr:cNvPr id="3010042" name="Text Box 3140"/>
        <xdr:cNvSpPr txBox="1">
          <a:spLocks noChangeArrowheads="1"/>
        </xdr:cNvSpPr>
      </xdr:nvSpPr>
      <xdr:spPr bwMode="auto">
        <a:xfrm>
          <a:off x="11153775" y="2790825"/>
          <a:ext cx="11715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16</xdr:row>
      <xdr:rowOff>28575</xdr:rowOff>
    </xdr:from>
    <xdr:to>
      <xdr:col>1</xdr:col>
      <xdr:colOff>171450</xdr:colOff>
      <xdr:row>16</xdr:row>
      <xdr:rowOff>133350</xdr:rowOff>
    </xdr:to>
    <xdr:pic>
      <xdr:nvPicPr>
        <xdr:cNvPr id="3010043" name="Рисунок 3665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17</xdr:row>
      <xdr:rowOff>28575</xdr:rowOff>
    </xdr:from>
    <xdr:to>
      <xdr:col>1</xdr:col>
      <xdr:colOff>171450</xdr:colOff>
      <xdr:row>17</xdr:row>
      <xdr:rowOff>133350</xdr:rowOff>
    </xdr:to>
    <xdr:pic>
      <xdr:nvPicPr>
        <xdr:cNvPr id="3010044" name="Рисунок 36655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241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</xdr:row>
      <xdr:rowOff>47625</xdr:rowOff>
    </xdr:from>
    <xdr:to>
      <xdr:col>23</xdr:col>
      <xdr:colOff>114300</xdr:colOff>
      <xdr:row>17</xdr:row>
      <xdr:rowOff>123825</xdr:rowOff>
    </xdr:to>
    <xdr:pic>
      <xdr:nvPicPr>
        <xdr:cNvPr id="3010045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</xdr:row>
      <xdr:rowOff>47625</xdr:rowOff>
    </xdr:from>
    <xdr:to>
      <xdr:col>23</xdr:col>
      <xdr:colOff>219075</xdr:colOff>
      <xdr:row>17</xdr:row>
      <xdr:rowOff>123825</xdr:rowOff>
    </xdr:to>
    <xdr:pic>
      <xdr:nvPicPr>
        <xdr:cNvPr id="3010046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</xdr:row>
      <xdr:rowOff>47625</xdr:rowOff>
    </xdr:from>
    <xdr:to>
      <xdr:col>23</xdr:col>
      <xdr:colOff>314325</xdr:colOff>
      <xdr:row>17</xdr:row>
      <xdr:rowOff>123825</xdr:rowOff>
    </xdr:to>
    <xdr:pic>
      <xdr:nvPicPr>
        <xdr:cNvPr id="3010047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</xdr:row>
      <xdr:rowOff>47625</xdr:rowOff>
    </xdr:from>
    <xdr:to>
      <xdr:col>23</xdr:col>
      <xdr:colOff>419100</xdr:colOff>
      <xdr:row>17</xdr:row>
      <xdr:rowOff>123825</xdr:rowOff>
    </xdr:to>
    <xdr:pic>
      <xdr:nvPicPr>
        <xdr:cNvPr id="3010048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</xdr:row>
      <xdr:rowOff>47625</xdr:rowOff>
    </xdr:from>
    <xdr:to>
      <xdr:col>23</xdr:col>
      <xdr:colOff>523875</xdr:colOff>
      <xdr:row>17</xdr:row>
      <xdr:rowOff>123825</xdr:rowOff>
    </xdr:to>
    <xdr:pic>
      <xdr:nvPicPr>
        <xdr:cNvPr id="3010049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10050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</xdr:row>
      <xdr:rowOff>47625</xdr:rowOff>
    </xdr:from>
    <xdr:to>
      <xdr:col>23</xdr:col>
      <xdr:colOff>114300</xdr:colOff>
      <xdr:row>16</xdr:row>
      <xdr:rowOff>123825</xdr:rowOff>
    </xdr:to>
    <xdr:pic>
      <xdr:nvPicPr>
        <xdr:cNvPr id="3010051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</xdr:row>
      <xdr:rowOff>47625</xdr:rowOff>
    </xdr:from>
    <xdr:to>
      <xdr:col>23</xdr:col>
      <xdr:colOff>219075</xdr:colOff>
      <xdr:row>16</xdr:row>
      <xdr:rowOff>123825</xdr:rowOff>
    </xdr:to>
    <xdr:pic>
      <xdr:nvPicPr>
        <xdr:cNvPr id="3010052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</xdr:row>
      <xdr:rowOff>47625</xdr:rowOff>
    </xdr:from>
    <xdr:to>
      <xdr:col>23</xdr:col>
      <xdr:colOff>314325</xdr:colOff>
      <xdr:row>16</xdr:row>
      <xdr:rowOff>123825</xdr:rowOff>
    </xdr:to>
    <xdr:pic>
      <xdr:nvPicPr>
        <xdr:cNvPr id="3010053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</xdr:row>
      <xdr:rowOff>47625</xdr:rowOff>
    </xdr:from>
    <xdr:to>
      <xdr:col>23</xdr:col>
      <xdr:colOff>419100</xdr:colOff>
      <xdr:row>16</xdr:row>
      <xdr:rowOff>123825</xdr:rowOff>
    </xdr:to>
    <xdr:pic>
      <xdr:nvPicPr>
        <xdr:cNvPr id="3010054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</xdr:row>
      <xdr:rowOff>47625</xdr:rowOff>
    </xdr:from>
    <xdr:to>
      <xdr:col>23</xdr:col>
      <xdr:colOff>523875</xdr:colOff>
      <xdr:row>16</xdr:row>
      <xdr:rowOff>123825</xdr:rowOff>
    </xdr:to>
    <xdr:pic>
      <xdr:nvPicPr>
        <xdr:cNvPr id="3010055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</xdr:row>
      <xdr:rowOff>47625</xdr:rowOff>
    </xdr:from>
    <xdr:to>
      <xdr:col>24</xdr:col>
      <xdr:colOff>9525</xdr:colOff>
      <xdr:row>16</xdr:row>
      <xdr:rowOff>123825</xdr:rowOff>
    </xdr:to>
    <xdr:pic>
      <xdr:nvPicPr>
        <xdr:cNvPr id="3010056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</xdr:row>
      <xdr:rowOff>47625</xdr:rowOff>
    </xdr:from>
    <xdr:to>
      <xdr:col>23</xdr:col>
      <xdr:colOff>114300</xdr:colOff>
      <xdr:row>16</xdr:row>
      <xdr:rowOff>123825</xdr:rowOff>
    </xdr:to>
    <xdr:pic>
      <xdr:nvPicPr>
        <xdr:cNvPr id="3010057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</xdr:row>
      <xdr:rowOff>47625</xdr:rowOff>
    </xdr:from>
    <xdr:to>
      <xdr:col>23</xdr:col>
      <xdr:colOff>219075</xdr:colOff>
      <xdr:row>16</xdr:row>
      <xdr:rowOff>123825</xdr:rowOff>
    </xdr:to>
    <xdr:pic>
      <xdr:nvPicPr>
        <xdr:cNvPr id="3010058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</xdr:row>
      <xdr:rowOff>47625</xdr:rowOff>
    </xdr:from>
    <xdr:to>
      <xdr:col>23</xdr:col>
      <xdr:colOff>314325</xdr:colOff>
      <xdr:row>16</xdr:row>
      <xdr:rowOff>123825</xdr:rowOff>
    </xdr:to>
    <xdr:pic>
      <xdr:nvPicPr>
        <xdr:cNvPr id="3010059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</xdr:row>
      <xdr:rowOff>47625</xdr:rowOff>
    </xdr:from>
    <xdr:to>
      <xdr:col>23</xdr:col>
      <xdr:colOff>419100</xdr:colOff>
      <xdr:row>16</xdr:row>
      <xdr:rowOff>123825</xdr:rowOff>
    </xdr:to>
    <xdr:pic>
      <xdr:nvPicPr>
        <xdr:cNvPr id="3010060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</xdr:row>
      <xdr:rowOff>47625</xdr:rowOff>
    </xdr:from>
    <xdr:to>
      <xdr:col>23</xdr:col>
      <xdr:colOff>523875</xdr:colOff>
      <xdr:row>16</xdr:row>
      <xdr:rowOff>123825</xdr:rowOff>
    </xdr:to>
    <xdr:pic>
      <xdr:nvPicPr>
        <xdr:cNvPr id="3010061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</xdr:row>
      <xdr:rowOff>47625</xdr:rowOff>
    </xdr:from>
    <xdr:to>
      <xdr:col>24</xdr:col>
      <xdr:colOff>9525</xdr:colOff>
      <xdr:row>16</xdr:row>
      <xdr:rowOff>123825</xdr:rowOff>
    </xdr:to>
    <xdr:pic>
      <xdr:nvPicPr>
        <xdr:cNvPr id="3010062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</xdr:row>
      <xdr:rowOff>47625</xdr:rowOff>
    </xdr:from>
    <xdr:to>
      <xdr:col>23</xdr:col>
      <xdr:colOff>114300</xdr:colOff>
      <xdr:row>17</xdr:row>
      <xdr:rowOff>123825</xdr:rowOff>
    </xdr:to>
    <xdr:pic>
      <xdr:nvPicPr>
        <xdr:cNvPr id="3010063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</xdr:row>
      <xdr:rowOff>47625</xdr:rowOff>
    </xdr:from>
    <xdr:to>
      <xdr:col>23</xdr:col>
      <xdr:colOff>219075</xdr:colOff>
      <xdr:row>17</xdr:row>
      <xdr:rowOff>123825</xdr:rowOff>
    </xdr:to>
    <xdr:pic>
      <xdr:nvPicPr>
        <xdr:cNvPr id="3010064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</xdr:row>
      <xdr:rowOff>47625</xdr:rowOff>
    </xdr:from>
    <xdr:to>
      <xdr:col>23</xdr:col>
      <xdr:colOff>314325</xdr:colOff>
      <xdr:row>17</xdr:row>
      <xdr:rowOff>123825</xdr:rowOff>
    </xdr:to>
    <xdr:pic>
      <xdr:nvPicPr>
        <xdr:cNvPr id="3010065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</xdr:row>
      <xdr:rowOff>47625</xdr:rowOff>
    </xdr:from>
    <xdr:to>
      <xdr:col>23</xdr:col>
      <xdr:colOff>419100</xdr:colOff>
      <xdr:row>17</xdr:row>
      <xdr:rowOff>123825</xdr:rowOff>
    </xdr:to>
    <xdr:pic>
      <xdr:nvPicPr>
        <xdr:cNvPr id="3010066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</xdr:row>
      <xdr:rowOff>47625</xdr:rowOff>
    </xdr:from>
    <xdr:to>
      <xdr:col>23</xdr:col>
      <xdr:colOff>523875</xdr:colOff>
      <xdr:row>17</xdr:row>
      <xdr:rowOff>123825</xdr:rowOff>
    </xdr:to>
    <xdr:pic>
      <xdr:nvPicPr>
        <xdr:cNvPr id="3010067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10068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</xdr:row>
      <xdr:rowOff>47625</xdr:rowOff>
    </xdr:from>
    <xdr:to>
      <xdr:col>23</xdr:col>
      <xdr:colOff>114300</xdr:colOff>
      <xdr:row>17</xdr:row>
      <xdr:rowOff>123825</xdr:rowOff>
    </xdr:to>
    <xdr:pic>
      <xdr:nvPicPr>
        <xdr:cNvPr id="3010069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</xdr:row>
      <xdr:rowOff>47625</xdr:rowOff>
    </xdr:from>
    <xdr:to>
      <xdr:col>23</xdr:col>
      <xdr:colOff>219075</xdr:colOff>
      <xdr:row>17</xdr:row>
      <xdr:rowOff>123825</xdr:rowOff>
    </xdr:to>
    <xdr:pic>
      <xdr:nvPicPr>
        <xdr:cNvPr id="3010070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</xdr:row>
      <xdr:rowOff>47625</xdr:rowOff>
    </xdr:from>
    <xdr:to>
      <xdr:col>23</xdr:col>
      <xdr:colOff>314325</xdr:colOff>
      <xdr:row>17</xdr:row>
      <xdr:rowOff>123825</xdr:rowOff>
    </xdr:to>
    <xdr:pic>
      <xdr:nvPicPr>
        <xdr:cNvPr id="3010071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</xdr:row>
      <xdr:rowOff>47625</xdr:rowOff>
    </xdr:from>
    <xdr:to>
      <xdr:col>23</xdr:col>
      <xdr:colOff>419100</xdr:colOff>
      <xdr:row>17</xdr:row>
      <xdr:rowOff>123825</xdr:rowOff>
    </xdr:to>
    <xdr:pic>
      <xdr:nvPicPr>
        <xdr:cNvPr id="3010072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</xdr:row>
      <xdr:rowOff>47625</xdr:rowOff>
    </xdr:from>
    <xdr:to>
      <xdr:col>23</xdr:col>
      <xdr:colOff>523875</xdr:colOff>
      <xdr:row>17</xdr:row>
      <xdr:rowOff>123825</xdr:rowOff>
    </xdr:to>
    <xdr:pic>
      <xdr:nvPicPr>
        <xdr:cNvPr id="3010073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10074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14</xdr:row>
      <xdr:rowOff>57150</xdr:rowOff>
    </xdr:from>
    <xdr:to>
      <xdr:col>30</xdr:col>
      <xdr:colOff>542925</xdr:colOff>
      <xdr:row>15</xdr:row>
      <xdr:rowOff>142875</xdr:rowOff>
    </xdr:to>
    <xdr:sp macro="" textlink="">
      <xdr:nvSpPr>
        <xdr:cNvPr id="3010075" name="Text Box 3140"/>
        <xdr:cNvSpPr txBox="1">
          <a:spLocks noChangeArrowheads="1"/>
        </xdr:cNvSpPr>
      </xdr:nvSpPr>
      <xdr:spPr bwMode="auto">
        <a:xfrm>
          <a:off x="11153775" y="2466975"/>
          <a:ext cx="11715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14</xdr:row>
      <xdr:rowOff>28575</xdr:rowOff>
    </xdr:from>
    <xdr:to>
      <xdr:col>1</xdr:col>
      <xdr:colOff>171450</xdr:colOff>
      <xdr:row>14</xdr:row>
      <xdr:rowOff>133350</xdr:rowOff>
    </xdr:to>
    <xdr:pic>
      <xdr:nvPicPr>
        <xdr:cNvPr id="3010076" name="Рисунок 3665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384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15</xdr:row>
      <xdr:rowOff>28575</xdr:rowOff>
    </xdr:from>
    <xdr:to>
      <xdr:col>1</xdr:col>
      <xdr:colOff>171450</xdr:colOff>
      <xdr:row>15</xdr:row>
      <xdr:rowOff>133350</xdr:rowOff>
    </xdr:to>
    <xdr:pic>
      <xdr:nvPicPr>
        <xdr:cNvPr id="3010077" name="Рисунок 36655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6003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</xdr:row>
      <xdr:rowOff>47625</xdr:rowOff>
    </xdr:from>
    <xdr:to>
      <xdr:col>23</xdr:col>
      <xdr:colOff>114300</xdr:colOff>
      <xdr:row>15</xdr:row>
      <xdr:rowOff>123825</xdr:rowOff>
    </xdr:to>
    <xdr:pic>
      <xdr:nvPicPr>
        <xdr:cNvPr id="3010078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</xdr:row>
      <xdr:rowOff>47625</xdr:rowOff>
    </xdr:from>
    <xdr:to>
      <xdr:col>23</xdr:col>
      <xdr:colOff>219075</xdr:colOff>
      <xdr:row>15</xdr:row>
      <xdr:rowOff>123825</xdr:rowOff>
    </xdr:to>
    <xdr:pic>
      <xdr:nvPicPr>
        <xdr:cNvPr id="3010079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</xdr:row>
      <xdr:rowOff>47625</xdr:rowOff>
    </xdr:from>
    <xdr:to>
      <xdr:col>23</xdr:col>
      <xdr:colOff>314325</xdr:colOff>
      <xdr:row>15</xdr:row>
      <xdr:rowOff>123825</xdr:rowOff>
    </xdr:to>
    <xdr:pic>
      <xdr:nvPicPr>
        <xdr:cNvPr id="3010080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</xdr:row>
      <xdr:rowOff>47625</xdr:rowOff>
    </xdr:from>
    <xdr:to>
      <xdr:col>23</xdr:col>
      <xdr:colOff>419100</xdr:colOff>
      <xdr:row>15</xdr:row>
      <xdr:rowOff>123825</xdr:rowOff>
    </xdr:to>
    <xdr:pic>
      <xdr:nvPicPr>
        <xdr:cNvPr id="3010081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</xdr:row>
      <xdr:rowOff>47625</xdr:rowOff>
    </xdr:from>
    <xdr:to>
      <xdr:col>23</xdr:col>
      <xdr:colOff>523875</xdr:colOff>
      <xdr:row>15</xdr:row>
      <xdr:rowOff>123825</xdr:rowOff>
    </xdr:to>
    <xdr:pic>
      <xdr:nvPicPr>
        <xdr:cNvPr id="3010082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</xdr:row>
      <xdr:rowOff>47625</xdr:rowOff>
    </xdr:from>
    <xdr:to>
      <xdr:col>24</xdr:col>
      <xdr:colOff>9525</xdr:colOff>
      <xdr:row>15</xdr:row>
      <xdr:rowOff>123825</xdr:rowOff>
    </xdr:to>
    <xdr:pic>
      <xdr:nvPicPr>
        <xdr:cNvPr id="3010083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</xdr:row>
      <xdr:rowOff>47625</xdr:rowOff>
    </xdr:from>
    <xdr:to>
      <xdr:col>23</xdr:col>
      <xdr:colOff>114300</xdr:colOff>
      <xdr:row>14</xdr:row>
      <xdr:rowOff>123825</xdr:rowOff>
    </xdr:to>
    <xdr:pic>
      <xdr:nvPicPr>
        <xdr:cNvPr id="3010084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</xdr:row>
      <xdr:rowOff>47625</xdr:rowOff>
    </xdr:from>
    <xdr:to>
      <xdr:col>23</xdr:col>
      <xdr:colOff>219075</xdr:colOff>
      <xdr:row>14</xdr:row>
      <xdr:rowOff>123825</xdr:rowOff>
    </xdr:to>
    <xdr:pic>
      <xdr:nvPicPr>
        <xdr:cNvPr id="3010085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</xdr:row>
      <xdr:rowOff>47625</xdr:rowOff>
    </xdr:from>
    <xdr:to>
      <xdr:col>23</xdr:col>
      <xdr:colOff>314325</xdr:colOff>
      <xdr:row>14</xdr:row>
      <xdr:rowOff>123825</xdr:rowOff>
    </xdr:to>
    <xdr:pic>
      <xdr:nvPicPr>
        <xdr:cNvPr id="3010086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</xdr:row>
      <xdr:rowOff>47625</xdr:rowOff>
    </xdr:from>
    <xdr:to>
      <xdr:col>23</xdr:col>
      <xdr:colOff>419100</xdr:colOff>
      <xdr:row>14</xdr:row>
      <xdr:rowOff>123825</xdr:rowOff>
    </xdr:to>
    <xdr:pic>
      <xdr:nvPicPr>
        <xdr:cNvPr id="3010087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</xdr:row>
      <xdr:rowOff>47625</xdr:rowOff>
    </xdr:from>
    <xdr:to>
      <xdr:col>23</xdr:col>
      <xdr:colOff>523875</xdr:colOff>
      <xdr:row>14</xdr:row>
      <xdr:rowOff>123825</xdr:rowOff>
    </xdr:to>
    <xdr:pic>
      <xdr:nvPicPr>
        <xdr:cNvPr id="3010088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</xdr:row>
      <xdr:rowOff>47625</xdr:rowOff>
    </xdr:from>
    <xdr:to>
      <xdr:col>24</xdr:col>
      <xdr:colOff>9525</xdr:colOff>
      <xdr:row>14</xdr:row>
      <xdr:rowOff>123825</xdr:rowOff>
    </xdr:to>
    <xdr:pic>
      <xdr:nvPicPr>
        <xdr:cNvPr id="3010089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</xdr:row>
      <xdr:rowOff>47625</xdr:rowOff>
    </xdr:from>
    <xdr:to>
      <xdr:col>23</xdr:col>
      <xdr:colOff>114300</xdr:colOff>
      <xdr:row>14</xdr:row>
      <xdr:rowOff>123825</xdr:rowOff>
    </xdr:to>
    <xdr:pic>
      <xdr:nvPicPr>
        <xdr:cNvPr id="3010090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</xdr:row>
      <xdr:rowOff>47625</xdr:rowOff>
    </xdr:from>
    <xdr:to>
      <xdr:col>23</xdr:col>
      <xdr:colOff>219075</xdr:colOff>
      <xdr:row>14</xdr:row>
      <xdr:rowOff>123825</xdr:rowOff>
    </xdr:to>
    <xdr:pic>
      <xdr:nvPicPr>
        <xdr:cNvPr id="3010091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</xdr:row>
      <xdr:rowOff>47625</xdr:rowOff>
    </xdr:from>
    <xdr:to>
      <xdr:col>23</xdr:col>
      <xdr:colOff>314325</xdr:colOff>
      <xdr:row>14</xdr:row>
      <xdr:rowOff>123825</xdr:rowOff>
    </xdr:to>
    <xdr:pic>
      <xdr:nvPicPr>
        <xdr:cNvPr id="3010092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</xdr:row>
      <xdr:rowOff>47625</xdr:rowOff>
    </xdr:from>
    <xdr:to>
      <xdr:col>23</xdr:col>
      <xdr:colOff>419100</xdr:colOff>
      <xdr:row>14</xdr:row>
      <xdr:rowOff>123825</xdr:rowOff>
    </xdr:to>
    <xdr:pic>
      <xdr:nvPicPr>
        <xdr:cNvPr id="3010093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</xdr:row>
      <xdr:rowOff>47625</xdr:rowOff>
    </xdr:from>
    <xdr:to>
      <xdr:col>23</xdr:col>
      <xdr:colOff>523875</xdr:colOff>
      <xdr:row>14</xdr:row>
      <xdr:rowOff>123825</xdr:rowOff>
    </xdr:to>
    <xdr:pic>
      <xdr:nvPicPr>
        <xdr:cNvPr id="3010094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</xdr:row>
      <xdr:rowOff>47625</xdr:rowOff>
    </xdr:from>
    <xdr:to>
      <xdr:col>24</xdr:col>
      <xdr:colOff>9525</xdr:colOff>
      <xdr:row>14</xdr:row>
      <xdr:rowOff>123825</xdr:rowOff>
    </xdr:to>
    <xdr:pic>
      <xdr:nvPicPr>
        <xdr:cNvPr id="3010095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</xdr:row>
      <xdr:rowOff>47625</xdr:rowOff>
    </xdr:from>
    <xdr:to>
      <xdr:col>23</xdr:col>
      <xdr:colOff>114300</xdr:colOff>
      <xdr:row>15</xdr:row>
      <xdr:rowOff>123825</xdr:rowOff>
    </xdr:to>
    <xdr:pic>
      <xdr:nvPicPr>
        <xdr:cNvPr id="3010096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</xdr:row>
      <xdr:rowOff>47625</xdr:rowOff>
    </xdr:from>
    <xdr:to>
      <xdr:col>23</xdr:col>
      <xdr:colOff>219075</xdr:colOff>
      <xdr:row>15</xdr:row>
      <xdr:rowOff>123825</xdr:rowOff>
    </xdr:to>
    <xdr:pic>
      <xdr:nvPicPr>
        <xdr:cNvPr id="3010097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</xdr:row>
      <xdr:rowOff>47625</xdr:rowOff>
    </xdr:from>
    <xdr:to>
      <xdr:col>23</xdr:col>
      <xdr:colOff>314325</xdr:colOff>
      <xdr:row>15</xdr:row>
      <xdr:rowOff>123825</xdr:rowOff>
    </xdr:to>
    <xdr:pic>
      <xdr:nvPicPr>
        <xdr:cNvPr id="3010098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</xdr:row>
      <xdr:rowOff>47625</xdr:rowOff>
    </xdr:from>
    <xdr:to>
      <xdr:col>23</xdr:col>
      <xdr:colOff>419100</xdr:colOff>
      <xdr:row>15</xdr:row>
      <xdr:rowOff>123825</xdr:rowOff>
    </xdr:to>
    <xdr:pic>
      <xdr:nvPicPr>
        <xdr:cNvPr id="3010099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</xdr:row>
      <xdr:rowOff>47625</xdr:rowOff>
    </xdr:from>
    <xdr:to>
      <xdr:col>23</xdr:col>
      <xdr:colOff>523875</xdr:colOff>
      <xdr:row>15</xdr:row>
      <xdr:rowOff>123825</xdr:rowOff>
    </xdr:to>
    <xdr:pic>
      <xdr:nvPicPr>
        <xdr:cNvPr id="3010100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</xdr:row>
      <xdr:rowOff>47625</xdr:rowOff>
    </xdr:from>
    <xdr:to>
      <xdr:col>24</xdr:col>
      <xdr:colOff>9525</xdr:colOff>
      <xdr:row>15</xdr:row>
      <xdr:rowOff>123825</xdr:rowOff>
    </xdr:to>
    <xdr:pic>
      <xdr:nvPicPr>
        <xdr:cNvPr id="3010101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</xdr:row>
      <xdr:rowOff>47625</xdr:rowOff>
    </xdr:from>
    <xdr:to>
      <xdr:col>23</xdr:col>
      <xdr:colOff>114300</xdr:colOff>
      <xdr:row>15</xdr:row>
      <xdr:rowOff>123825</xdr:rowOff>
    </xdr:to>
    <xdr:pic>
      <xdr:nvPicPr>
        <xdr:cNvPr id="3010102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</xdr:row>
      <xdr:rowOff>47625</xdr:rowOff>
    </xdr:from>
    <xdr:to>
      <xdr:col>23</xdr:col>
      <xdr:colOff>219075</xdr:colOff>
      <xdr:row>15</xdr:row>
      <xdr:rowOff>123825</xdr:rowOff>
    </xdr:to>
    <xdr:pic>
      <xdr:nvPicPr>
        <xdr:cNvPr id="3010103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</xdr:row>
      <xdr:rowOff>47625</xdr:rowOff>
    </xdr:from>
    <xdr:to>
      <xdr:col>23</xdr:col>
      <xdr:colOff>314325</xdr:colOff>
      <xdr:row>15</xdr:row>
      <xdr:rowOff>123825</xdr:rowOff>
    </xdr:to>
    <xdr:pic>
      <xdr:nvPicPr>
        <xdr:cNvPr id="3010104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</xdr:row>
      <xdr:rowOff>47625</xdr:rowOff>
    </xdr:from>
    <xdr:to>
      <xdr:col>23</xdr:col>
      <xdr:colOff>419100</xdr:colOff>
      <xdr:row>15</xdr:row>
      <xdr:rowOff>123825</xdr:rowOff>
    </xdr:to>
    <xdr:pic>
      <xdr:nvPicPr>
        <xdr:cNvPr id="3010105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</xdr:row>
      <xdr:rowOff>47625</xdr:rowOff>
    </xdr:from>
    <xdr:to>
      <xdr:col>23</xdr:col>
      <xdr:colOff>523875</xdr:colOff>
      <xdr:row>15</xdr:row>
      <xdr:rowOff>123825</xdr:rowOff>
    </xdr:to>
    <xdr:pic>
      <xdr:nvPicPr>
        <xdr:cNvPr id="3010106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</xdr:row>
      <xdr:rowOff>47625</xdr:rowOff>
    </xdr:from>
    <xdr:to>
      <xdr:col>24</xdr:col>
      <xdr:colOff>9525</xdr:colOff>
      <xdr:row>15</xdr:row>
      <xdr:rowOff>123825</xdr:rowOff>
    </xdr:to>
    <xdr:pic>
      <xdr:nvPicPr>
        <xdr:cNvPr id="3010107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11</xdr:row>
      <xdr:rowOff>57150</xdr:rowOff>
    </xdr:from>
    <xdr:to>
      <xdr:col>30</xdr:col>
      <xdr:colOff>542925</xdr:colOff>
      <xdr:row>13</xdr:row>
      <xdr:rowOff>142875</xdr:rowOff>
    </xdr:to>
    <xdr:sp macro="" textlink="">
      <xdr:nvSpPr>
        <xdr:cNvPr id="3010108" name="Text Box 3140"/>
        <xdr:cNvSpPr txBox="1">
          <a:spLocks noChangeArrowheads="1"/>
        </xdr:cNvSpPr>
      </xdr:nvSpPr>
      <xdr:spPr bwMode="auto">
        <a:xfrm>
          <a:off x="11153775" y="1981200"/>
          <a:ext cx="1171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11</xdr:row>
      <xdr:rowOff>28575</xdr:rowOff>
    </xdr:from>
    <xdr:to>
      <xdr:col>1</xdr:col>
      <xdr:colOff>171450</xdr:colOff>
      <xdr:row>11</xdr:row>
      <xdr:rowOff>133350</xdr:rowOff>
    </xdr:to>
    <xdr:pic>
      <xdr:nvPicPr>
        <xdr:cNvPr id="3010109" name="Рисунок 366549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526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13</xdr:row>
      <xdr:rowOff>28575</xdr:rowOff>
    </xdr:from>
    <xdr:to>
      <xdr:col>1</xdr:col>
      <xdr:colOff>171450</xdr:colOff>
      <xdr:row>13</xdr:row>
      <xdr:rowOff>133350</xdr:rowOff>
    </xdr:to>
    <xdr:pic>
      <xdr:nvPicPr>
        <xdr:cNvPr id="3010110" name="Рисунок 366556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764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</xdr:row>
      <xdr:rowOff>47625</xdr:rowOff>
    </xdr:from>
    <xdr:to>
      <xdr:col>23</xdr:col>
      <xdr:colOff>114300</xdr:colOff>
      <xdr:row>13</xdr:row>
      <xdr:rowOff>123825</xdr:rowOff>
    </xdr:to>
    <xdr:pic>
      <xdr:nvPicPr>
        <xdr:cNvPr id="3010111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</xdr:row>
      <xdr:rowOff>47625</xdr:rowOff>
    </xdr:from>
    <xdr:to>
      <xdr:col>23</xdr:col>
      <xdr:colOff>219075</xdr:colOff>
      <xdr:row>13</xdr:row>
      <xdr:rowOff>123825</xdr:rowOff>
    </xdr:to>
    <xdr:pic>
      <xdr:nvPicPr>
        <xdr:cNvPr id="3010112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</xdr:row>
      <xdr:rowOff>47625</xdr:rowOff>
    </xdr:from>
    <xdr:to>
      <xdr:col>23</xdr:col>
      <xdr:colOff>314325</xdr:colOff>
      <xdr:row>13</xdr:row>
      <xdr:rowOff>123825</xdr:rowOff>
    </xdr:to>
    <xdr:pic>
      <xdr:nvPicPr>
        <xdr:cNvPr id="3010113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</xdr:row>
      <xdr:rowOff>47625</xdr:rowOff>
    </xdr:from>
    <xdr:to>
      <xdr:col>23</xdr:col>
      <xdr:colOff>419100</xdr:colOff>
      <xdr:row>13</xdr:row>
      <xdr:rowOff>123825</xdr:rowOff>
    </xdr:to>
    <xdr:pic>
      <xdr:nvPicPr>
        <xdr:cNvPr id="3010114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</xdr:row>
      <xdr:rowOff>47625</xdr:rowOff>
    </xdr:from>
    <xdr:to>
      <xdr:col>23</xdr:col>
      <xdr:colOff>523875</xdr:colOff>
      <xdr:row>13</xdr:row>
      <xdr:rowOff>123825</xdr:rowOff>
    </xdr:to>
    <xdr:pic>
      <xdr:nvPicPr>
        <xdr:cNvPr id="3010115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10116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</xdr:row>
      <xdr:rowOff>47625</xdr:rowOff>
    </xdr:from>
    <xdr:to>
      <xdr:col>23</xdr:col>
      <xdr:colOff>114300</xdr:colOff>
      <xdr:row>12</xdr:row>
      <xdr:rowOff>123825</xdr:rowOff>
    </xdr:to>
    <xdr:pic>
      <xdr:nvPicPr>
        <xdr:cNvPr id="3010117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</xdr:row>
      <xdr:rowOff>47625</xdr:rowOff>
    </xdr:from>
    <xdr:to>
      <xdr:col>23</xdr:col>
      <xdr:colOff>219075</xdr:colOff>
      <xdr:row>12</xdr:row>
      <xdr:rowOff>123825</xdr:rowOff>
    </xdr:to>
    <xdr:pic>
      <xdr:nvPicPr>
        <xdr:cNvPr id="3010118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</xdr:row>
      <xdr:rowOff>47625</xdr:rowOff>
    </xdr:from>
    <xdr:to>
      <xdr:col>23</xdr:col>
      <xdr:colOff>314325</xdr:colOff>
      <xdr:row>12</xdr:row>
      <xdr:rowOff>123825</xdr:rowOff>
    </xdr:to>
    <xdr:pic>
      <xdr:nvPicPr>
        <xdr:cNvPr id="3010119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</xdr:row>
      <xdr:rowOff>47625</xdr:rowOff>
    </xdr:from>
    <xdr:to>
      <xdr:col>23</xdr:col>
      <xdr:colOff>419100</xdr:colOff>
      <xdr:row>12</xdr:row>
      <xdr:rowOff>123825</xdr:rowOff>
    </xdr:to>
    <xdr:pic>
      <xdr:nvPicPr>
        <xdr:cNvPr id="3010120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12</xdr:row>
      <xdr:rowOff>47625</xdr:rowOff>
    </xdr:from>
    <xdr:to>
      <xdr:col>23</xdr:col>
      <xdr:colOff>523875</xdr:colOff>
      <xdr:row>12</xdr:row>
      <xdr:rowOff>123825</xdr:rowOff>
    </xdr:to>
    <xdr:pic>
      <xdr:nvPicPr>
        <xdr:cNvPr id="3010121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10122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</xdr:row>
      <xdr:rowOff>47625</xdr:rowOff>
    </xdr:from>
    <xdr:to>
      <xdr:col>23</xdr:col>
      <xdr:colOff>114300</xdr:colOff>
      <xdr:row>12</xdr:row>
      <xdr:rowOff>123825</xdr:rowOff>
    </xdr:to>
    <xdr:pic>
      <xdr:nvPicPr>
        <xdr:cNvPr id="3010123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</xdr:row>
      <xdr:rowOff>47625</xdr:rowOff>
    </xdr:from>
    <xdr:to>
      <xdr:col>23</xdr:col>
      <xdr:colOff>219075</xdr:colOff>
      <xdr:row>12</xdr:row>
      <xdr:rowOff>123825</xdr:rowOff>
    </xdr:to>
    <xdr:pic>
      <xdr:nvPicPr>
        <xdr:cNvPr id="3010124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</xdr:row>
      <xdr:rowOff>47625</xdr:rowOff>
    </xdr:from>
    <xdr:to>
      <xdr:col>23</xdr:col>
      <xdr:colOff>314325</xdr:colOff>
      <xdr:row>12</xdr:row>
      <xdr:rowOff>123825</xdr:rowOff>
    </xdr:to>
    <xdr:pic>
      <xdr:nvPicPr>
        <xdr:cNvPr id="3010125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</xdr:row>
      <xdr:rowOff>47625</xdr:rowOff>
    </xdr:from>
    <xdr:to>
      <xdr:col>23</xdr:col>
      <xdr:colOff>419100</xdr:colOff>
      <xdr:row>12</xdr:row>
      <xdr:rowOff>123825</xdr:rowOff>
    </xdr:to>
    <xdr:pic>
      <xdr:nvPicPr>
        <xdr:cNvPr id="3010126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12</xdr:row>
      <xdr:rowOff>47625</xdr:rowOff>
    </xdr:from>
    <xdr:to>
      <xdr:col>23</xdr:col>
      <xdr:colOff>523875</xdr:colOff>
      <xdr:row>12</xdr:row>
      <xdr:rowOff>123825</xdr:rowOff>
    </xdr:to>
    <xdr:pic>
      <xdr:nvPicPr>
        <xdr:cNvPr id="3010127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10128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</xdr:row>
      <xdr:rowOff>47625</xdr:rowOff>
    </xdr:from>
    <xdr:to>
      <xdr:col>23</xdr:col>
      <xdr:colOff>114300</xdr:colOff>
      <xdr:row>13</xdr:row>
      <xdr:rowOff>123825</xdr:rowOff>
    </xdr:to>
    <xdr:pic>
      <xdr:nvPicPr>
        <xdr:cNvPr id="3010129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</xdr:row>
      <xdr:rowOff>47625</xdr:rowOff>
    </xdr:from>
    <xdr:to>
      <xdr:col>23</xdr:col>
      <xdr:colOff>219075</xdr:colOff>
      <xdr:row>13</xdr:row>
      <xdr:rowOff>123825</xdr:rowOff>
    </xdr:to>
    <xdr:pic>
      <xdr:nvPicPr>
        <xdr:cNvPr id="3010130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</xdr:row>
      <xdr:rowOff>47625</xdr:rowOff>
    </xdr:from>
    <xdr:to>
      <xdr:col>23</xdr:col>
      <xdr:colOff>314325</xdr:colOff>
      <xdr:row>13</xdr:row>
      <xdr:rowOff>123825</xdr:rowOff>
    </xdr:to>
    <xdr:pic>
      <xdr:nvPicPr>
        <xdr:cNvPr id="3010131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</xdr:row>
      <xdr:rowOff>47625</xdr:rowOff>
    </xdr:from>
    <xdr:to>
      <xdr:col>23</xdr:col>
      <xdr:colOff>419100</xdr:colOff>
      <xdr:row>13</xdr:row>
      <xdr:rowOff>123825</xdr:rowOff>
    </xdr:to>
    <xdr:pic>
      <xdr:nvPicPr>
        <xdr:cNvPr id="3010132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</xdr:row>
      <xdr:rowOff>47625</xdr:rowOff>
    </xdr:from>
    <xdr:to>
      <xdr:col>23</xdr:col>
      <xdr:colOff>523875</xdr:colOff>
      <xdr:row>13</xdr:row>
      <xdr:rowOff>123825</xdr:rowOff>
    </xdr:to>
    <xdr:pic>
      <xdr:nvPicPr>
        <xdr:cNvPr id="3010133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10134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</xdr:row>
      <xdr:rowOff>47625</xdr:rowOff>
    </xdr:from>
    <xdr:to>
      <xdr:col>23</xdr:col>
      <xdr:colOff>114300</xdr:colOff>
      <xdr:row>13</xdr:row>
      <xdr:rowOff>123825</xdr:rowOff>
    </xdr:to>
    <xdr:pic>
      <xdr:nvPicPr>
        <xdr:cNvPr id="3010135" name="Рисунок 3665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</xdr:row>
      <xdr:rowOff>47625</xdr:rowOff>
    </xdr:from>
    <xdr:to>
      <xdr:col>23</xdr:col>
      <xdr:colOff>219075</xdr:colOff>
      <xdr:row>13</xdr:row>
      <xdr:rowOff>123825</xdr:rowOff>
    </xdr:to>
    <xdr:pic>
      <xdr:nvPicPr>
        <xdr:cNvPr id="3010136" name="Рисунок 6150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</xdr:row>
      <xdr:rowOff>47625</xdr:rowOff>
    </xdr:from>
    <xdr:to>
      <xdr:col>23</xdr:col>
      <xdr:colOff>314325</xdr:colOff>
      <xdr:row>13</xdr:row>
      <xdr:rowOff>123825</xdr:rowOff>
    </xdr:to>
    <xdr:pic>
      <xdr:nvPicPr>
        <xdr:cNvPr id="3010137" name="Рисунок 6150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</xdr:row>
      <xdr:rowOff>47625</xdr:rowOff>
    </xdr:from>
    <xdr:to>
      <xdr:col>23</xdr:col>
      <xdr:colOff>419100</xdr:colOff>
      <xdr:row>13</xdr:row>
      <xdr:rowOff>123825</xdr:rowOff>
    </xdr:to>
    <xdr:pic>
      <xdr:nvPicPr>
        <xdr:cNvPr id="3010138" name="Рисунок 6150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</xdr:row>
      <xdr:rowOff>47625</xdr:rowOff>
    </xdr:from>
    <xdr:to>
      <xdr:col>23</xdr:col>
      <xdr:colOff>523875</xdr:colOff>
      <xdr:row>13</xdr:row>
      <xdr:rowOff>123825</xdr:rowOff>
    </xdr:to>
    <xdr:pic>
      <xdr:nvPicPr>
        <xdr:cNvPr id="3010139" name="Рисунок 6150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10140" name="Рисунок 6150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</xdr:row>
      <xdr:rowOff>47625</xdr:rowOff>
    </xdr:from>
    <xdr:to>
      <xdr:col>23</xdr:col>
      <xdr:colOff>114300</xdr:colOff>
      <xdr:row>12</xdr:row>
      <xdr:rowOff>123825</xdr:rowOff>
    </xdr:to>
    <xdr:pic>
      <xdr:nvPicPr>
        <xdr:cNvPr id="3010141" name="Рисунок 6153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</xdr:row>
      <xdr:rowOff>47625</xdr:rowOff>
    </xdr:from>
    <xdr:to>
      <xdr:col>23</xdr:col>
      <xdr:colOff>219075</xdr:colOff>
      <xdr:row>12</xdr:row>
      <xdr:rowOff>123825</xdr:rowOff>
    </xdr:to>
    <xdr:pic>
      <xdr:nvPicPr>
        <xdr:cNvPr id="3010142" name="Рисунок 6153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</xdr:row>
      <xdr:rowOff>47625</xdr:rowOff>
    </xdr:from>
    <xdr:to>
      <xdr:col>23</xdr:col>
      <xdr:colOff>314325</xdr:colOff>
      <xdr:row>12</xdr:row>
      <xdr:rowOff>123825</xdr:rowOff>
    </xdr:to>
    <xdr:pic>
      <xdr:nvPicPr>
        <xdr:cNvPr id="3010143" name="Рисунок 6153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</xdr:row>
      <xdr:rowOff>47625</xdr:rowOff>
    </xdr:from>
    <xdr:to>
      <xdr:col>23</xdr:col>
      <xdr:colOff>419100</xdr:colOff>
      <xdr:row>12</xdr:row>
      <xdr:rowOff>123825</xdr:rowOff>
    </xdr:to>
    <xdr:pic>
      <xdr:nvPicPr>
        <xdr:cNvPr id="3010144" name="Рисунок 6153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12</xdr:row>
      <xdr:rowOff>47625</xdr:rowOff>
    </xdr:from>
    <xdr:to>
      <xdr:col>23</xdr:col>
      <xdr:colOff>523875</xdr:colOff>
      <xdr:row>12</xdr:row>
      <xdr:rowOff>123825</xdr:rowOff>
    </xdr:to>
    <xdr:pic>
      <xdr:nvPicPr>
        <xdr:cNvPr id="3010145" name="Рисунок 44963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10146" name="Рисунок 44963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</xdr:row>
      <xdr:rowOff>47625</xdr:rowOff>
    </xdr:from>
    <xdr:to>
      <xdr:col>23</xdr:col>
      <xdr:colOff>114300</xdr:colOff>
      <xdr:row>14</xdr:row>
      <xdr:rowOff>123825</xdr:rowOff>
    </xdr:to>
    <xdr:pic>
      <xdr:nvPicPr>
        <xdr:cNvPr id="3010147" name="Рисунок 6153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</xdr:row>
      <xdr:rowOff>47625</xdr:rowOff>
    </xdr:from>
    <xdr:to>
      <xdr:col>23</xdr:col>
      <xdr:colOff>219075</xdr:colOff>
      <xdr:row>14</xdr:row>
      <xdr:rowOff>123825</xdr:rowOff>
    </xdr:to>
    <xdr:pic>
      <xdr:nvPicPr>
        <xdr:cNvPr id="3010148" name="Рисунок 6153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</xdr:row>
      <xdr:rowOff>47625</xdr:rowOff>
    </xdr:from>
    <xdr:to>
      <xdr:col>23</xdr:col>
      <xdr:colOff>314325</xdr:colOff>
      <xdr:row>14</xdr:row>
      <xdr:rowOff>123825</xdr:rowOff>
    </xdr:to>
    <xdr:pic>
      <xdr:nvPicPr>
        <xdr:cNvPr id="3010149" name="Рисунок 6153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</xdr:row>
      <xdr:rowOff>47625</xdr:rowOff>
    </xdr:from>
    <xdr:to>
      <xdr:col>23</xdr:col>
      <xdr:colOff>419100</xdr:colOff>
      <xdr:row>14</xdr:row>
      <xdr:rowOff>123825</xdr:rowOff>
    </xdr:to>
    <xdr:pic>
      <xdr:nvPicPr>
        <xdr:cNvPr id="3010150" name="Рисунок 6153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</xdr:row>
      <xdr:rowOff>47625</xdr:rowOff>
    </xdr:from>
    <xdr:to>
      <xdr:col>23</xdr:col>
      <xdr:colOff>523875</xdr:colOff>
      <xdr:row>14</xdr:row>
      <xdr:rowOff>123825</xdr:rowOff>
    </xdr:to>
    <xdr:pic>
      <xdr:nvPicPr>
        <xdr:cNvPr id="3010151" name="Рисунок 44963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</xdr:row>
      <xdr:rowOff>47625</xdr:rowOff>
    </xdr:from>
    <xdr:to>
      <xdr:col>24</xdr:col>
      <xdr:colOff>9525</xdr:colOff>
      <xdr:row>14</xdr:row>
      <xdr:rowOff>123825</xdr:rowOff>
    </xdr:to>
    <xdr:pic>
      <xdr:nvPicPr>
        <xdr:cNvPr id="3010152" name="Рисунок 44963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</xdr:row>
      <xdr:rowOff>47625</xdr:rowOff>
    </xdr:from>
    <xdr:to>
      <xdr:col>23</xdr:col>
      <xdr:colOff>114300</xdr:colOff>
      <xdr:row>12</xdr:row>
      <xdr:rowOff>123825</xdr:rowOff>
    </xdr:to>
    <xdr:pic>
      <xdr:nvPicPr>
        <xdr:cNvPr id="3010153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</xdr:row>
      <xdr:rowOff>47625</xdr:rowOff>
    </xdr:from>
    <xdr:to>
      <xdr:col>23</xdr:col>
      <xdr:colOff>219075</xdr:colOff>
      <xdr:row>12</xdr:row>
      <xdr:rowOff>123825</xdr:rowOff>
    </xdr:to>
    <xdr:pic>
      <xdr:nvPicPr>
        <xdr:cNvPr id="3010154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</xdr:row>
      <xdr:rowOff>47625</xdr:rowOff>
    </xdr:from>
    <xdr:to>
      <xdr:col>23</xdr:col>
      <xdr:colOff>314325</xdr:colOff>
      <xdr:row>12</xdr:row>
      <xdr:rowOff>123825</xdr:rowOff>
    </xdr:to>
    <xdr:pic>
      <xdr:nvPicPr>
        <xdr:cNvPr id="3010155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</xdr:row>
      <xdr:rowOff>47625</xdr:rowOff>
    </xdr:from>
    <xdr:to>
      <xdr:col>23</xdr:col>
      <xdr:colOff>419100</xdr:colOff>
      <xdr:row>12</xdr:row>
      <xdr:rowOff>123825</xdr:rowOff>
    </xdr:to>
    <xdr:pic>
      <xdr:nvPicPr>
        <xdr:cNvPr id="3010156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12</xdr:row>
      <xdr:rowOff>47625</xdr:rowOff>
    </xdr:from>
    <xdr:to>
      <xdr:col>23</xdr:col>
      <xdr:colOff>523875</xdr:colOff>
      <xdr:row>12</xdr:row>
      <xdr:rowOff>123825</xdr:rowOff>
    </xdr:to>
    <xdr:pic>
      <xdr:nvPicPr>
        <xdr:cNvPr id="3010157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10158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</xdr:row>
      <xdr:rowOff>47625</xdr:rowOff>
    </xdr:from>
    <xdr:to>
      <xdr:col>23</xdr:col>
      <xdr:colOff>114300</xdr:colOff>
      <xdr:row>13</xdr:row>
      <xdr:rowOff>123825</xdr:rowOff>
    </xdr:to>
    <xdr:pic>
      <xdr:nvPicPr>
        <xdr:cNvPr id="3010159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</xdr:row>
      <xdr:rowOff>47625</xdr:rowOff>
    </xdr:from>
    <xdr:to>
      <xdr:col>23</xdr:col>
      <xdr:colOff>219075</xdr:colOff>
      <xdr:row>13</xdr:row>
      <xdr:rowOff>123825</xdr:rowOff>
    </xdr:to>
    <xdr:pic>
      <xdr:nvPicPr>
        <xdr:cNvPr id="3010160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</xdr:row>
      <xdr:rowOff>47625</xdr:rowOff>
    </xdr:from>
    <xdr:to>
      <xdr:col>23</xdr:col>
      <xdr:colOff>314325</xdr:colOff>
      <xdr:row>13</xdr:row>
      <xdr:rowOff>123825</xdr:rowOff>
    </xdr:to>
    <xdr:pic>
      <xdr:nvPicPr>
        <xdr:cNvPr id="3010161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</xdr:row>
      <xdr:rowOff>47625</xdr:rowOff>
    </xdr:from>
    <xdr:to>
      <xdr:col>23</xdr:col>
      <xdr:colOff>419100</xdr:colOff>
      <xdr:row>13</xdr:row>
      <xdr:rowOff>123825</xdr:rowOff>
    </xdr:to>
    <xdr:pic>
      <xdr:nvPicPr>
        <xdr:cNvPr id="3010162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</xdr:row>
      <xdr:rowOff>47625</xdr:rowOff>
    </xdr:from>
    <xdr:to>
      <xdr:col>23</xdr:col>
      <xdr:colOff>523875</xdr:colOff>
      <xdr:row>13</xdr:row>
      <xdr:rowOff>123825</xdr:rowOff>
    </xdr:to>
    <xdr:pic>
      <xdr:nvPicPr>
        <xdr:cNvPr id="3010163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10164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</xdr:row>
      <xdr:rowOff>47625</xdr:rowOff>
    </xdr:from>
    <xdr:to>
      <xdr:col>23</xdr:col>
      <xdr:colOff>114300</xdr:colOff>
      <xdr:row>14</xdr:row>
      <xdr:rowOff>123825</xdr:rowOff>
    </xdr:to>
    <xdr:pic>
      <xdr:nvPicPr>
        <xdr:cNvPr id="3010165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</xdr:row>
      <xdr:rowOff>47625</xdr:rowOff>
    </xdr:from>
    <xdr:to>
      <xdr:col>23</xdr:col>
      <xdr:colOff>219075</xdr:colOff>
      <xdr:row>14</xdr:row>
      <xdr:rowOff>123825</xdr:rowOff>
    </xdr:to>
    <xdr:pic>
      <xdr:nvPicPr>
        <xdr:cNvPr id="3010166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</xdr:row>
      <xdr:rowOff>47625</xdr:rowOff>
    </xdr:from>
    <xdr:to>
      <xdr:col>23</xdr:col>
      <xdr:colOff>314325</xdr:colOff>
      <xdr:row>14</xdr:row>
      <xdr:rowOff>123825</xdr:rowOff>
    </xdr:to>
    <xdr:pic>
      <xdr:nvPicPr>
        <xdr:cNvPr id="3010167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</xdr:row>
      <xdr:rowOff>47625</xdr:rowOff>
    </xdr:from>
    <xdr:to>
      <xdr:col>23</xdr:col>
      <xdr:colOff>419100</xdr:colOff>
      <xdr:row>14</xdr:row>
      <xdr:rowOff>123825</xdr:rowOff>
    </xdr:to>
    <xdr:pic>
      <xdr:nvPicPr>
        <xdr:cNvPr id="3010168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</xdr:row>
      <xdr:rowOff>47625</xdr:rowOff>
    </xdr:from>
    <xdr:to>
      <xdr:col>23</xdr:col>
      <xdr:colOff>523875</xdr:colOff>
      <xdr:row>14</xdr:row>
      <xdr:rowOff>123825</xdr:rowOff>
    </xdr:to>
    <xdr:pic>
      <xdr:nvPicPr>
        <xdr:cNvPr id="3010169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</xdr:row>
      <xdr:rowOff>47625</xdr:rowOff>
    </xdr:from>
    <xdr:to>
      <xdr:col>24</xdr:col>
      <xdr:colOff>9525</xdr:colOff>
      <xdr:row>14</xdr:row>
      <xdr:rowOff>123825</xdr:rowOff>
    </xdr:to>
    <xdr:pic>
      <xdr:nvPicPr>
        <xdr:cNvPr id="3010170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</xdr:row>
      <xdr:rowOff>47625</xdr:rowOff>
    </xdr:from>
    <xdr:to>
      <xdr:col>23</xdr:col>
      <xdr:colOff>114300</xdr:colOff>
      <xdr:row>15</xdr:row>
      <xdr:rowOff>123825</xdr:rowOff>
    </xdr:to>
    <xdr:pic>
      <xdr:nvPicPr>
        <xdr:cNvPr id="3010171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</xdr:row>
      <xdr:rowOff>47625</xdr:rowOff>
    </xdr:from>
    <xdr:to>
      <xdr:col>23</xdr:col>
      <xdr:colOff>219075</xdr:colOff>
      <xdr:row>15</xdr:row>
      <xdr:rowOff>123825</xdr:rowOff>
    </xdr:to>
    <xdr:pic>
      <xdr:nvPicPr>
        <xdr:cNvPr id="3010172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</xdr:row>
      <xdr:rowOff>47625</xdr:rowOff>
    </xdr:from>
    <xdr:to>
      <xdr:col>23</xdr:col>
      <xdr:colOff>314325</xdr:colOff>
      <xdr:row>15</xdr:row>
      <xdr:rowOff>123825</xdr:rowOff>
    </xdr:to>
    <xdr:pic>
      <xdr:nvPicPr>
        <xdr:cNvPr id="3010173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</xdr:row>
      <xdr:rowOff>47625</xdr:rowOff>
    </xdr:from>
    <xdr:to>
      <xdr:col>23</xdr:col>
      <xdr:colOff>419100</xdr:colOff>
      <xdr:row>15</xdr:row>
      <xdr:rowOff>123825</xdr:rowOff>
    </xdr:to>
    <xdr:pic>
      <xdr:nvPicPr>
        <xdr:cNvPr id="3010174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</xdr:row>
      <xdr:rowOff>47625</xdr:rowOff>
    </xdr:from>
    <xdr:to>
      <xdr:col>23</xdr:col>
      <xdr:colOff>523875</xdr:colOff>
      <xdr:row>15</xdr:row>
      <xdr:rowOff>123825</xdr:rowOff>
    </xdr:to>
    <xdr:pic>
      <xdr:nvPicPr>
        <xdr:cNvPr id="3010175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</xdr:row>
      <xdr:rowOff>47625</xdr:rowOff>
    </xdr:from>
    <xdr:to>
      <xdr:col>24</xdr:col>
      <xdr:colOff>9525</xdr:colOff>
      <xdr:row>15</xdr:row>
      <xdr:rowOff>123825</xdr:rowOff>
    </xdr:to>
    <xdr:pic>
      <xdr:nvPicPr>
        <xdr:cNvPr id="3010176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</xdr:row>
      <xdr:rowOff>47625</xdr:rowOff>
    </xdr:from>
    <xdr:to>
      <xdr:col>23</xdr:col>
      <xdr:colOff>114300</xdr:colOff>
      <xdr:row>12</xdr:row>
      <xdr:rowOff>123825</xdr:rowOff>
    </xdr:to>
    <xdr:pic>
      <xdr:nvPicPr>
        <xdr:cNvPr id="3010177" name="Рисунок 6151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</xdr:row>
      <xdr:rowOff>47625</xdr:rowOff>
    </xdr:from>
    <xdr:to>
      <xdr:col>23</xdr:col>
      <xdr:colOff>219075</xdr:colOff>
      <xdr:row>12</xdr:row>
      <xdr:rowOff>123825</xdr:rowOff>
    </xdr:to>
    <xdr:pic>
      <xdr:nvPicPr>
        <xdr:cNvPr id="3010178" name="Рисунок 6151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</xdr:row>
      <xdr:rowOff>47625</xdr:rowOff>
    </xdr:from>
    <xdr:to>
      <xdr:col>23</xdr:col>
      <xdr:colOff>314325</xdr:colOff>
      <xdr:row>12</xdr:row>
      <xdr:rowOff>123825</xdr:rowOff>
    </xdr:to>
    <xdr:pic>
      <xdr:nvPicPr>
        <xdr:cNvPr id="3010179" name="Рисунок 6151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</xdr:row>
      <xdr:rowOff>47625</xdr:rowOff>
    </xdr:from>
    <xdr:to>
      <xdr:col>23</xdr:col>
      <xdr:colOff>419100</xdr:colOff>
      <xdr:row>12</xdr:row>
      <xdr:rowOff>123825</xdr:rowOff>
    </xdr:to>
    <xdr:pic>
      <xdr:nvPicPr>
        <xdr:cNvPr id="3010180" name="Рисунок 6151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12</xdr:row>
      <xdr:rowOff>47625</xdr:rowOff>
    </xdr:from>
    <xdr:to>
      <xdr:col>23</xdr:col>
      <xdr:colOff>523875</xdr:colOff>
      <xdr:row>12</xdr:row>
      <xdr:rowOff>123825</xdr:rowOff>
    </xdr:to>
    <xdr:pic>
      <xdr:nvPicPr>
        <xdr:cNvPr id="3010181" name="Рисунок 6151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10182" name="Рисунок 6151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</xdr:row>
      <xdr:rowOff>47625</xdr:rowOff>
    </xdr:from>
    <xdr:to>
      <xdr:col>23</xdr:col>
      <xdr:colOff>114300</xdr:colOff>
      <xdr:row>13</xdr:row>
      <xdr:rowOff>123825</xdr:rowOff>
    </xdr:to>
    <xdr:pic>
      <xdr:nvPicPr>
        <xdr:cNvPr id="3010183" name="Рисунок 6151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</xdr:row>
      <xdr:rowOff>47625</xdr:rowOff>
    </xdr:from>
    <xdr:to>
      <xdr:col>23</xdr:col>
      <xdr:colOff>219075</xdr:colOff>
      <xdr:row>13</xdr:row>
      <xdr:rowOff>123825</xdr:rowOff>
    </xdr:to>
    <xdr:pic>
      <xdr:nvPicPr>
        <xdr:cNvPr id="3010184" name="Рисунок 6151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</xdr:row>
      <xdr:rowOff>47625</xdr:rowOff>
    </xdr:from>
    <xdr:to>
      <xdr:col>23</xdr:col>
      <xdr:colOff>314325</xdr:colOff>
      <xdr:row>13</xdr:row>
      <xdr:rowOff>123825</xdr:rowOff>
    </xdr:to>
    <xdr:pic>
      <xdr:nvPicPr>
        <xdr:cNvPr id="3010185" name="Рисунок 6151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</xdr:row>
      <xdr:rowOff>47625</xdr:rowOff>
    </xdr:from>
    <xdr:to>
      <xdr:col>23</xdr:col>
      <xdr:colOff>419100</xdr:colOff>
      <xdr:row>13</xdr:row>
      <xdr:rowOff>123825</xdr:rowOff>
    </xdr:to>
    <xdr:pic>
      <xdr:nvPicPr>
        <xdr:cNvPr id="3010186" name="Рисунок 6152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</xdr:row>
      <xdr:rowOff>47625</xdr:rowOff>
    </xdr:from>
    <xdr:to>
      <xdr:col>23</xdr:col>
      <xdr:colOff>523875</xdr:colOff>
      <xdr:row>13</xdr:row>
      <xdr:rowOff>123825</xdr:rowOff>
    </xdr:to>
    <xdr:pic>
      <xdr:nvPicPr>
        <xdr:cNvPr id="3010187" name="Рисунок 6152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10188" name="Рисунок 6152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12</xdr:row>
      <xdr:rowOff>47625</xdr:rowOff>
    </xdr:from>
    <xdr:to>
      <xdr:col>23</xdr:col>
      <xdr:colOff>114300</xdr:colOff>
      <xdr:row>12</xdr:row>
      <xdr:rowOff>123825</xdr:rowOff>
    </xdr:to>
    <xdr:pic>
      <xdr:nvPicPr>
        <xdr:cNvPr id="3010189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12</xdr:row>
      <xdr:rowOff>47625</xdr:rowOff>
    </xdr:from>
    <xdr:to>
      <xdr:col>23</xdr:col>
      <xdr:colOff>219075</xdr:colOff>
      <xdr:row>12</xdr:row>
      <xdr:rowOff>123825</xdr:rowOff>
    </xdr:to>
    <xdr:pic>
      <xdr:nvPicPr>
        <xdr:cNvPr id="3010190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12</xdr:row>
      <xdr:rowOff>47625</xdr:rowOff>
    </xdr:from>
    <xdr:to>
      <xdr:col>23</xdr:col>
      <xdr:colOff>314325</xdr:colOff>
      <xdr:row>12</xdr:row>
      <xdr:rowOff>123825</xdr:rowOff>
    </xdr:to>
    <xdr:pic>
      <xdr:nvPicPr>
        <xdr:cNvPr id="3010191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12</xdr:row>
      <xdr:rowOff>47625</xdr:rowOff>
    </xdr:from>
    <xdr:to>
      <xdr:col>23</xdr:col>
      <xdr:colOff>419100</xdr:colOff>
      <xdr:row>12</xdr:row>
      <xdr:rowOff>123825</xdr:rowOff>
    </xdr:to>
    <xdr:pic>
      <xdr:nvPicPr>
        <xdr:cNvPr id="3010192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12</xdr:row>
      <xdr:rowOff>47625</xdr:rowOff>
    </xdr:from>
    <xdr:to>
      <xdr:col>23</xdr:col>
      <xdr:colOff>523875</xdr:colOff>
      <xdr:row>12</xdr:row>
      <xdr:rowOff>123825</xdr:rowOff>
    </xdr:to>
    <xdr:pic>
      <xdr:nvPicPr>
        <xdr:cNvPr id="3010193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10194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13</xdr:row>
      <xdr:rowOff>47625</xdr:rowOff>
    </xdr:from>
    <xdr:to>
      <xdr:col>23</xdr:col>
      <xdr:colOff>114300</xdr:colOff>
      <xdr:row>13</xdr:row>
      <xdr:rowOff>123825</xdr:rowOff>
    </xdr:to>
    <xdr:pic>
      <xdr:nvPicPr>
        <xdr:cNvPr id="3010195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13</xdr:row>
      <xdr:rowOff>47625</xdr:rowOff>
    </xdr:from>
    <xdr:to>
      <xdr:col>23</xdr:col>
      <xdr:colOff>219075</xdr:colOff>
      <xdr:row>13</xdr:row>
      <xdr:rowOff>123825</xdr:rowOff>
    </xdr:to>
    <xdr:pic>
      <xdr:nvPicPr>
        <xdr:cNvPr id="3010196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13</xdr:row>
      <xdr:rowOff>47625</xdr:rowOff>
    </xdr:from>
    <xdr:to>
      <xdr:col>23</xdr:col>
      <xdr:colOff>314325</xdr:colOff>
      <xdr:row>13</xdr:row>
      <xdr:rowOff>123825</xdr:rowOff>
    </xdr:to>
    <xdr:pic>
      <xdr:nvPicPr>
        <xdr:cNvPr id="3010197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13</xdr:row>
      <xdr:rowOff>47625</xdr:rowOff>
    </xdr:from>
    <xdr:to>
      <xdr:col>23</xdr:col>
      <xdr:colOff>419100</xdr:colOff>
      <xdr:row>13</xdr:row>
      <xdr:rowOff>123825</xdr:rowOff>
    </xdr:to>
    <xdr:pic>
      <xdr:nvPicPr>
        <xdr:cNvPr id="3010198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13</xdr:row>
      <xdr:rowOff>47625</xdr:rowOff>
    </xdr:from>
    <xdr:to>
      <xdr:col>23</xdr:col>
      <xdr:colOff>523875</xdr:colOff>
      <xdr:row>13</xdr:row>
      <xdr:rowOff>123825</xdr:rowOff>
    </xdr:to>
    <xdr:pic>
      <xdr:nvPicPr>
        <xdr:cNvPr id="3010199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10200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</xdr:row>
      <xdr:rowOff>47625</xdr:rowOff>
    </xdr:from>
    <xdr:to>
      <xdr:col>23</xdr:col>
      <xdr:colOff>114300</xdr:colOff>
      <xdr:row>14</xdr:row>
      <xdr:rowOff>123825</xdr:rowOff>
    </xdr:to>
    <xdr:pic>
      <xdr:nvPicPr>
        <xdr:cNvPr id="3010201" name="Рисунок 6151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</xdr:row>
      <xdr:rowOff>47625</xdr:rowOff>
    </xdr:from>
    <xdr:to>
      <xdr:col>23</xdr:col>
      <xdr:colOff>219075</xdr:colOff>
      <xdr:row>14</xdr:row>
      <xdr:rowOff>123825</xdr:rowOff>
    </xdr:to>
    <xdr:pic>
      <xdr:nvPicPr>
        <xdr:cNvPr id="3010202" name="Рисунок 6151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</xdr:row>
      <xdr:rowOff>47625</xdr:rowOff>
    </xdr:from>
    <xdr:to>
      <xdr:col>23</xdr:col>
      <xdr:colOff>314325</xdr:colOff>
      <xdr:row>14</xdr:row>
      <xdr:rowOff>123825</xdr:rowOff>
    </xdr:to>
    <xdr:pic>
      <xdr:nvPicPr>
        <xdr:cNvPr id="3010203" name="Рисунок 6151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</xdr:row>
      <xdr:rowOff>47625</xdr:rowOff>
    </xdr:from>
    <xdr:to>
      <xdr:col>23</xdr:col>
      <xdr:colOff>419100</xdr:colOff>
      <xdr:row>14</xdr:row>
      <xdr:rowOff>123825</xdr:rowOff>
    </xdr:to>
    <xdr:pic>
      <xdr:nvPicPr>
        <xdr:cNvPr id="3010204" name="Рисунок 6151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</xdr:row>
      <xdr:rowOff>47625</xdr:rowOff>
    </xdr:from>
    <xdr:to>
      <xdr:col>23</xdr:col>
      <xdr:colOff>523875</xdr:colOff>
      <xdr:row>14</xdr:row>
      <xdr:rowOff>123825</xdr:rowOff>
    </xdr:to>
    <xdr:pic>
      <xdr:nvPicPr>
        <xdr:cNvPr id="3010205" name="Рисунок 6151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</xdr:row>
      <xdr:rowOff>47625</xdr:rowOff>
    </xdr:from>
    <xdr:to>
      <xdr:col>24</xdr:col>
      <xdr:colOff>9525</xdr:colOff>
      <xdr:row>14</xdr:row>
      <xdr:rowOff>123825</xdr:rowOff>
    </xdr:to>
    <xdr:pic>
      <xdr:nvPicPr>
        <xdr:cNvPr id="3010206" name="Рисунок 6151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</xdr:row>
      <xdr:rowOff>47625</xdr:rowOff>
    </xdr:from>
    <xdr:to>
      <xdr:col>23</xdr:col>
      <xdr:colOff>114300</xdr:colOff>
      <xdr:row>15</xdr:row>
      <xdr:rowOff>123825</xdr:rowOff>
    </xdr:to>
    <xdr:pic>
      <xdr:nvPicPr>
        <xdr:cNvPr id="3010207" name="Рисунок 6151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</xdr:row>
      <xdr:rowOff>47625</xdr:rowOff>
    </xdr:from>
    <xdr:to>
      <xdr:col>23</xdr:col>
      <xdr:colOff>219075</xdr:colOff>
      <xdr:row>15</xdr:row>
      <xdr:rowOff>123825</xdr:rowOff>
    </xdr:to>
    <xdr:pic>
      <xdr:nvPicPr>
        <xdr:cNvPr id="3010208" name="Рисунок 6151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</xdr:row>
      <xdr:rowOff>47625</xdr:rowOff>
    </xdr:from>
    <xdr:to>
      <xdr:col>23</xdr:col>
      <xdr:colOff>314325</xdr:colOff>
      <xdr:row>15</xdr:row>
      <xdr:rowOff>123825</xdr:rowOff>
    </xdr:to>
    <xdr:pic>
      <xdr:nvPicPr>
        <xdr:cNvPr id="3010209" name="Рисунок 6151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</xdr:row>
      <xdr:rowOff>47625</xdr:rowOff>
    </xdr:from>
    <xdr:to>
      <xdr:col>23</xdr:col>
      <xdr:colOff>419100</xdr:colOff>
      <xdr:row>15</xdr:row>
      <xdr:rowOff>123825</xdr:rowOff>
    </xdr:to>
    <xdr:pic>
      <xdr:nvPicPr>
        <xdr:cNvPr id="3010210" name="Рисунок 6152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</xdr:row>
      <xdr:rowOff>47625</xdr:rowOff>
    </xdr:from>
    <xdr:to>
      <xdr:col>23</xdr:col>
      <xdr:colOff>523875</xdr:colOff>
      <xdr:row>15</xdr:row>
      <xdr:rowOff>123825</xdr:rowOff>
    </xdr:to>
    <xdr:pic>
      <xdr:nvPicPr>
        <xdr:cNvPr id="3010211" name="Рисунок 6152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</xdr:row>
      <xdr:rowOff>47625</xdr:rowOff>
    </xdr:from>
    <xdr:to>
      <xdr:col>24</xdr:col>
      <xdr:colOff>9525</xdr:colOff>
      <xdr:row>15</xdr:row>
      <xdr:rowOff>123825</xdr:rowOff>
    </xdr:to>
    <xdr:pic>
      <xdr:nvPicPr>
        <xdr:cNvPr id="3010212" name="Рисунок 6152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14</xdr:row>
      <xdr:rowOff>47625</xdr:rowOff>
    </xdr:from>
    <xdr:to>
      <xdr:col>23</xdr:col>
      <xdr:colOff>114300</xdr:colOff>
      <xdr:row>14</xdr:row>
      <xdr:rowOff>123825</xdr:rowOff>
    </xdr:to>
    <xdr:pic>
      <xdr:nvPicPr>
        <xdr:cNvPr id="3010213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14</xdr:row>
      <xdr:rowOff>47625</xdr:rowOff>
    </xdr:from>
    <xdr:to>
      <xdr:col>23</xdr:col>
      <xdr:colOff>219075</xdr:colOff>
      <xdr:row>14</xdr:row>
      <xdr:rowOff>123825</xdr:rowOff>
    </xdr:to>
    <xdr:pic>
      <xdr:nvPicPr>
        <xdr:cNvPr id="3010214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14</xdr:row>
      <xdr:rowOff>47625</xdr:rowOff>
    </xdr:from>
    <xdr:to>
      <xdr:col>23</xdr:col>
      <xdr:colOff>314325</xdr:colOff>
      <xdr:row>14</xdr:row>
      <xdr:rowOff>123825</xdr:rowOff>
    </xdr:to>
    <xdr:pic>
      <xdr:nvPicPr>
        <xdr:cNvPr id="3010215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14</xdr:row>
      <xdr:rowOff>47625</xdr:rowOff>
    </xdr:from>
    <xdr:to>
      <xdr:col>23</xdr:col>
      <xdr:colOff>419100</xdr:colOff>
      <xdr:row>14</xdr:row>
      <xdr:rowOff>123825</xdr:rowOff>
    </xdr:to>
    <xdr:pic>
      <xdr:nvPicPr>
        <xdr:cNvPr id="3010216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14</xdr:row>
      <xdr:rowOff>47625</xdr:rowOff>
    </xdr:from>
    <xdr:to>
      <xdr:col>23</xdr:col>
      <xdr:colOff>523875</xdr:colOff>
      <xdr:row>14</xdr:row>
      <xdr:rowOff>123825</xdr:rowOff>
    </xdr:to>
    <xdr:pic>
      <xdr:nvPicPr>
        <xdr:cNvPr id="3010217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</xdr:row>
      <xdr:rowOff>47625</xdr:rowOff>
    </xdr:from>
    <xdr:to>
      <xdr:col>24</xdr:col>
      <xdr:colOff>9525</xdr:colOff>
      <xdr:row>14</xdr:row>
      <xdr:rowOff>123825</xdr:rowOff>
    </xdr:to>
    <xdr:pic>
      <xdr:nvPicPr>
        <xdr:cNvPr id="3010218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15</xdr:row>
      <xdr:rowOff>47625</xdr:rowOff>
    </xdr:from>
    <xdr:to>
      <xdr:col>23</xdr:col>
      <xdr:colOff>114300</xdr:colOff>
      <xdr:row>15</xdr:row>
      <xdr:rowOff>123825</xdr:rowOff>
    </xdr:to>
    <xdr:pic>
      <xdr:nvPicPr>
        <xdr:cNvPr id="3010219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15</xdr:row>
      <xdr:rowOff>47625</xdr:rowOff>
    </xdr:from>
    <xdr:to>
      <xdr:col>23</xdr:col>
      <xdr:colOff>219075</xdr:colOff>
      <xdr:row>15</xdr:row>
      <xdr:rowOff>123825</xdr:rowOff>
    </xdr:to>
    <xdr:pic>
      <xdr:nvPicPr>
        <xdr:cNvPr id="3010220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15</xdr:row>
      <xdr:rowOff>47625</xdr:rowOff>
    </xdr:from>
    <xdr:to>
      <xdr:col>23</xdr:col>
      <xdr:colOff>314325</xdr:colOff>
      <xdr:row>15</xdr:row>
      <xdr:rowOff>123825</xdr:rowOff>
    </xdr:to>
    <xdr:pic>
      <xdr:nvPicPr>
        <xdr:cNvPr id="3010221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15</xdr:row>
      <xdr:rowOff>47625</xdr:rowOff>
    </xdr:from>
    <xdr:to>
      <xdr:col>23</xdr:col>
      <xdr:colOff>419100</xdr:colOff>
      <xdr:row>15</xdr:row>
      <xdr:rowOff>123825</xdr:rowOff>
    </xdr:to>
    <xdr:pic>
      <xdr:nvPicPr>
        <xdr:cNvPr id="3010222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15</xdr:row>
      <xdr:rowOff>47625</xdr:rowOff>
    </xdr:from>
    <xdr:to>
      <xdr:col>23</xdr:col>
      <xdr:colOff>523875</xdr:colOff>
      <xdr:row>15</xdr:row>
      <xdr:rowOff>123825</xdr:rowOff>
    </xdr:to>
    <xdr:pic>
      <xdr:nvPicPr>
        <xdr:cNvPr id="3010223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</xdr:row>
      <xdr:rowOff>47625</xdr:rowOff>
    </xdr:from>
    <xdr:to>
      <xdr:col>24</xdr:col>
      <xdr:colOff>9525</xdr:colOff>
      <xdr:row>15</xdr:row>
      <xdr:rowOff>123825</xdr:rowOff>
    </xdr:to>
    <xdr:pic>
      <xdr:nvPicPr>
        <xdr:cNvPr id="3010224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14</xdr:row>
      <xdr:rowOff>47625</xdr:rowOff>
    </xdr:from>
    <xdr:to>
      <xdr:col>24</xdr:col>
      <xdr:colOff>9525</xdr:colOff>
      <xdr:row>14</xdr:row>
      <xdr:rowOff>123825</xdr:rowOff>
    </xdr:to>
    <xdr:pic>
      <xdr:nvPicPr>
        <xdr:cNvPr id="3010225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457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15</xdr:row>
      <xdr:rowOff>47625</xdr:rowOff>
    </xdr:from>
    <xdr:to>
      <xdr:col>24</xdr:col>
      <xdr:colOff>9525</xdr:colOff>
      <xdr:row>15</xdr:row>
      <xdr:rowOff>123825</xdr:rowOff>
    </xdr:to>
    <xdr:pic>
      <xdr:nvPicPr>
        <xdr:cNvPr id="3010226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61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10227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10228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10229" name="Рисунок 44996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13</xdr:row>
      <xdr:rowOff>47625</xdr:rowOff>
    </xdr:from>
    <xdr:to>
      <xdr:col>24</xdr:col>
      <xdr:colOff>9525</xdr:colOff>
      <xdr:row>13</xdr:row>
      <xdr:rowOff>123825</xdr:rowOff>
    </xdr:to>
    <xdr:pic>
      <xdr:nvPicPr>
        <xdr:cNvPr id="3010230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2955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12</xdr:row>
      <xdr:rowOff>47625</xdr:rowOff>
    </xdr:from>
    <xdr:to>
      <xdr:col>24</xdr:col>
      <xdr:colOff>9525</xdr:colOff>
      <xdr:row>12</xdr:row>
      <xdr:rowOff>123825</xdr:rowOff>
    </xdr:to>
    <xdr:pic>
      <xdr:nvPicPr>
        <xdr:cNvPr id="3010231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133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</xdr:row>
      <xdr:rowOff>47625</xdr:rowOff>
    </xdr:from>
    <xdr:to>
      <xdr:col>23</xdr:col>
      <xdr:colOff>114300</xdr:colOff>
      <xdr:row>16</xdr:row>
      <xdr:rowOff>123825</xdr:rowOff>
    </xdr:to>
    <xdr:pic>
      <xdr:nvPicPr>
        <xdr:cNvPr id="3010232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</xdr:row>
      <xdr:rowOff>47625</xdr:rowOff>
    </xdr:from>
    <xdr:to>
      <xdr:col>23</xdr:col>
      <xdr:colOff>219075</xdr:colOff>
      <xdr:row>16</xdr:row>
      <xdr:rowOff>123825</xdr:rowOff>
    </xdr:to>
    <xdr:pic>
      <xdr:nvPicPr>
        <xdr:cNvPr id="3010233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</xdr:row>
      <xdr:rowOff>47625</xdr:rowOff>
    </xdr:from>
    <xdr:to>
      <xdr:col>23</xdr:col>
      <xdr:colOff>314325</xdr:colOff>
      <xdr:row>16</xdr:row>
      <xdr:rowOff>123825</xdr:rowOff>
    </xdr:to>
    <xdr:pic>
      <xdr:nvPicPr>
        <xdr:cNvPr id="3010234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</xdr:row>
      <xdr:rowOff>47625</xdr:rowOff>
    </xdr:from>
    <xdr:to>
      <xdr:col>23</xdr:col>
      <xdr:colOff>419100</xdr:colOff>
      <xdr:row>16</xdr:row>
      <xdr:rowOff>123825</xdr:rowOff>
    </xdr:to>
    <xdr:pic>
      <xdr:nvPicPr>
        <xdr:cNvPr id="3010235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</xdr:row>
      <xdr:rowOff>47625</xdr:rowOff>
    </xdr:from>
    <xdr:to>
      <xdr:col>23</xdr:col>
      <xdr:colOff>523875</xdr:colOff>
      <xdr:row>16</xdr:row>
      <xdr:rowOff>123825</xdr:rowOff>
    </xdr:to>
    <xdr:pic>
      <xdr:nvPicPr>
        <xdr:cNvPr id="3010236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</xdr:row>
      <xdr:rowOff>47625</xdr:rowOff>
    </xdr:from>
    <xdr:to>
      <xdr:col>24</xdr:col>
      <xdr:colOff>9525</xdr:colOff>
      <xdr:row>16</xdr:row>
      <xdr:rowOff>123825</xdr:rowOff>
    </xdr:to>
    <xdr:pic>
      <xdr:nvPicPr>
        <xdr:cNvPr id="3010237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</xdr:row>
      <xdr:rowOff>47625</xdr:rowOff>
    </xdr:from>
    <xdr:to>
      <xdr:col>23</xdr:col>
      <xdr:colOff>114300</xdr:colOff>
      <xdr:row>17</xdr:row>
      <xdr:rowOff>123825</xdr:rowOff>
    </xdr:to>
    <xdr:pic>
      <xdr:nvPicPr>
        <xdr:cNvPr id="3010238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</xdr:row>
      <xdr:rowOff>47625</xdr:rowOff>
    </xdr:from>
    <xdr:to>
      <xdr:col>23</xdr:col>
      <xdr:colOff>219075</xdr:colOff>
      <xdr:row>17</xdr:row>
      <xdr:rowOff>123825</xdr:rowOff>
    </xdr:to>
    <xdr:pic>
      <xdr:nvPicPr>
        <xdr:cNvPr id="3010239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</xdr:row>
      <xdr:rowOff>47625</xdr:rowOff>
    </xdr:from>
    <xdr:to>
      <xdr:col>23</xdr:col>
      <xdr:colOff>314325</xdr:colOff>
      <xdr:row>17</xdr:row>
      <xdr:rowOff>123825</xdr:rowOff>
    </xdr:to>
    <xdr:pic>
      <xdr:nvPicPr>
        <xdr:cNvPr id="3010240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</xdr:row>
      <xdr:rowOff>47625</xdr:rowOff>
    </xdr:from>
    <xdr:to>
      <xdr:col>23</xdr:col>
      <xdr:colOff>419100</xdr:colOff>
      <xdr:row>17</xdr:row>
      <xdr:rowOff>123825</xdr:rowOff>
    </xdr:to>
    <xdr:pic>
      <xdr:nvPicPr>
        <xdr:cNvPr id="3010241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</xdr:row>
      <xdr:rowOff>47625</xdr:rowOff>
    </xdr:from>
    <xdr:to>
      <xdr:col>23</xdr:col>
      <xdr:colOff>523875</xdr:colOff>
      <xdr:row>17</xdr:row>
      <xdr:rowOff>123825</xdr:rowOff>
    </xdr:to>
    <xdr:pic>
      <xdr:nvPicPr>
        <xdr:cNvPr id="3010242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10243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</xdr:row>
      <xdr:rowOff>47625</xdr:rowOff>
    </xdr:from>
    <xdr:to>
      <xdr:col>23</xdr:col>
      <xdr:colOff>114300</xdr:colOff>
      <xdr:row>16</xdr:row>
      <xdr:rowOff>123825</xdr:rowOff>
    </xdr:to>
    <xdr:pic>
      <xdr:nvPicPr>
        <xdr:cNvPr id="3010244" name="Рисунок 44964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</xdr:row>
      <xdr:rowOff>47625</xdr:rowOff>
    </xdr:from>
    <xdr:to>
      <xdr:col>23</xdr:col>
      <xdr:colOff>219075</xdr:colOff>
      <xdr:row>16</xdr:row>
      <xdr:rowOff>123825</xdr:rowOff>
    </xdr:to>
    <xdr:pic>
      <xdr:nvPicPr>
        <xdr:cNvPr id="3010245" name="Рисунок 44964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</xdr:row>
      <xdr:rowOff>47625</xdr:rowOff>
    </xdr:from>
    <xdr:to>
      <xdr:col>23</xdr:col>
      <xdr:colOff>314325</xdr:colOff>
      <xdr:row>16</xdr:row>
      <xdr:rowOff>123825</xdr:rowOff>
    </xdr:to>
    <xdr:pic>
      <xdr:nvPicPr>
        <xdr:cNvPr id="3010246" name="Рисунок 44964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</xdr:row>
      <xdr:rowOff>47625</xdr:rowOff>
    </xdr:from>
    <xdr:to>
      <xdr:col>23</xdr:col>
      <xdr:colOff>419100</xdr:colOff>
      <xdr:row>16</xdr:row>
      <xdr:rowOff>123825</xdr:rowOff>
    </xdr:to>
    <xdr:pic>
      <xdr:nvPicPr>
        <xdr:cNvPr id="3010247" name="Рисунок 44964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</xdr:row>
      <xdr:rowOff>47625</xdr:rowOff>
    </xdr:from>
    <xdr:to>
      <xdr:col>23</xdr:col>
      <xdr:colOff>523875</xdr:colOff>
      <xdr:row>16</xdr:row>
      <xdr:rowOff>123825</xdr:rowOff>
    </xdr:to>
    <xdr:pic>
      <xdr:nvPicPr>
        <xdr:cNvPr id="3010248" name="Рисунок 44964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</xdr:row>
      <xdr:rowOff>47625</xdr:rowOff>
    </xdr:from>
    <xdr:to>
      <xdr:col>24</xdr:col>
      <xdr:colOff>9525</xdr:colOff>
      <xdr:row>16</xdr:row>
      <xdr:rowOff>123825</xdr:rowOff>
    </xdr:to>
    <xdr:pic>
      <xdr:nvPicPr>
        <xdr:cNvPr id="3010249" name="Рисунок 44964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16</xdr:row>
      <xdr:rowOff>47625</xdr:rowOff>
    </xdr:from>
    <xdr:to>
      <xdr:col>23</xdr:col>
      <xdr:colOff>114300</xdr:colOff>
      <xdr:row>16</xdr:row>
      <xdr:rowOff>123825</xdr:rowOff>
    </xdr:to>
    <xdr:pic>
      <xdr:nvPicPr>
        <xdr:cNvPr id="3010250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16</xdr:row>
      <xdr:rowOff>47625</xdr:rowOff>
    </xdr:from>
    <xdr:to>
      <xdr:col>23</xdr:col>
      <xdr:colOff>219075</xdr:colOff>
      <xdr:row>16</xdr:row>
      <xdr:rowOff>123825</xdr:rowOff>
    </xdr:to>
    <xdr:pic>
      <xdr:nvPicPr>
        <xdr:cNvPr id="3010251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16</xdr:row>
      <xdr:rowOff>47625</xdr:rowOff>
    </xdr:from>
    <xdr:to>
      <xdr:col>23</xdr:col>
      <xdr:colOff>314325</xdr:colOff>
      <xdr:row>16</xdr:row>
      <xdr:rowOff>123825</xdr:rowOff>
    </xdr:to>
    <xdr:pic>
      <xdr:nvPicPr>
        <xdr:cNvPr id="3010252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16</xdr:row>
      <xdr:rowOff>47625</xdr:rowOff>
    </xdr:from>
    <xdr:to>
      <xdr:col>23</xdr:col>
      <xdr:colOff>419100</xdr:colOff>
      <xdr:row>16</xdr:row>
      <xdr:rowOff>123825</xdr:rowOff>
    </xdr:to>
    <xdr:pic>
      <xdr:nvPicPr>
        <xdr:cNvPr id="3010253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16</xdr:row>
      <xdr:rowOff>47625</xdr:rowOff>
    </xdr:from>
    <xdr:to>
      <xdr:col>23</xdr:col>
      <xdr:colOff>523875</xdr:colOff>
      <xdr:row>16</xdr:row>
      <xdr:rowOff>123825</xdr:rowOff>
    </xdr:to>
    <xdr:pic>
      <xdr:nvPicPr>
        <xdr:cNvPr id="3010254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</xdr:row>
      <xdr:rowOff>47625</xdr:rowOff>
    </xdr:from>
    <xdr:to>
      <xdr:col>24</xdr:col>
      <xdr:colOff>9525</xdr:colOff>
      <xdr:row>16</xdr:row>
      <xdr:rowOff>123825</xdr:rowOff>
    </xdr:to>
    <xdr:pic>
      <xdr:nvPicPr>
        <xdr:cNvPr id="3010255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17</xdr:row>
      <xdr:rowOff>47625</xdr:rowOff>
    </xdr:from>
    <xdr:to>
      <xdr:col>23</xdr:col>
      <xdr:colOff>114300</xdr:colOff>
      <xdr:row>17</xdr:row>
      <xdr:rowOff>123825</xdr:rowOff>
    </xdr:to>
    <xdr:pic>
      <xdr:nvPicPr>
        <xdr:cNvPr id="3010256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17</xdr:row>
      <xdr:rowOff>47625</xdr:rowOff>
    </xdr:from>
    <xdr:to>
      <xdr:col>23</xdr:col>
      <xdr:colOff>219075</xdr:colOff>
      <xdr:row>17</xdr:row>
      <xdr:rowOff>123825</xdr:rowOff>
    </xdr:to>
    <xdr:pic>
      <xdr:nvPicPr>
        <xdr:cNvPr id="3010257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17</xdr:row>
      <xdr:rowOff>47625</xdr:rowOff>
    </xdr:from>
    <xdr:to>
      <xdr:col>23</xdr:col>
      <xdr:colOff>314325</xdr:colOff>
      <xdr:row>17</xdr:row>
      <xdr:rowOff>123825</xdr:rowOff>
    </xdr:to>
    <xdr:pic>
      <xdr:nvPicPr>
        <xdr:cNvPr id="3010258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17</xdr:row>
      <xdr:rowOff>47625</xdr:rowOff>
    </xdr:from>
    <xdr:to>
      <xdr:col>23</xdr:col>
      <xdr:colOff>419100</xdr:colOff>
      <xdr:row>17</xdr:row>
      <xdr:rowOff>123825</xdr:rowOff>
    </xdr:to>
    <xdr:pic>
      <xdr:nvPicPr>
        <xdr:cNvPr id="3010259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17</xdr:row>
      <xdr:rowOff>47625</xdr:rowOff>
    </xdr:from>
    <xdr:to>
      <xdr:col>23</xdr:col>
      <xdr:colOff>523875</xdr:colOff>
      <xdr:row>17</xdr:row>
      <xdr:rowOff>123825</xdr:rowOff>
    </xdr:to>
    <xdr:pic>
      <xdr:nvPicPr>
        <xdr:cNvPr id="3010260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10261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</xdr:row>
      <xdr:rowOff>47625</xdr:rowOff>
    </xdr:from>
    <xdr:to>
      <xdr:col>24</xdr:col>
      <xdr:colOff>9525</xdr:colOff>
      <xdr:row>16</xdr:row>
      <xdr:rowOff>123825</xdr:rowOff>
    </xdr:to>
    <xdr:pic>
      <xdr:nvPicPr>
        <xdr:cNvPr id="3010262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10263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</xdr:row>
      <xdr:rowOff>47625</xdr:rowOff>
    </xdr:from>
    <xdr:to>
      <xdr:col>24</xdr:col>
      <xdr:colOff>9525</xdr:colOff>
      <xdr:row>16</xdr:row>
      <xdr:rowOff>123825</xdr:rowOff>
    </xdr:to>
    <xdr:pic>
      <xdr:nvPicPr>
        <xdr:cNvPr id="3010264" name="Рисунок 44996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17</xdr:row>
      <xdr:rowOff>47625</xdr:rowOff>
    </xdr:from>
    <xdr:to>
      <xdr:col>24</xdr:col>
      <xdr:colOff>9525</xdr:colOff>
      <xdr:row>17</xdr:row>
      <xdr:rowOff>123825</xdr:rowOff>
    </xdr:to>
    <xdr:pic>
      <xdr:nvPicPr>
        <xdr:cNvPr id="3010265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943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16</xdr:row>
      <xdr:rowOff>47625</xdr:rowOff>
    </xdr:from>
    <xdr:to>
      <xdr:col>24</xdr:col>
      <xdr:colOff>9525</xdr:colOff>
      <xdr:row>16</xdr:row>
      <xdr:rowOff>123825</xdr:rowOff>
    </xdr:to>
    <xdr:pic>
      <xdr:nvPicPr>
        <xdr:cNvPr id="3010266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2781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</xdr:row>
      <xdr:rowOff>47625</xdr:rowOff>
    </xdr:from>
    <xdr:to>
      <xdr:col>23</xdr:col>
      <xdr:colOff>114300</xdr:colOff>
      <xdr:row>18</xdr:row>
      <xdr:rowOff>123825</xdr:rowOff>
    </xdr:to>
    <xdr:pic>
      <xdr:nvPicPr>
        <xdr:cNvPr id="3010267" name="Рисунок 44987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</xdr:row>
      <xdr:rowOff>47625</xdr:rowOff>
    </xdr:from>
    <xdr:to>
      <xdr:col>23</xdr:col>
      <xdr:colOff>114300</xdr:colOff>
      <xdr:row>19</xdr:row>
      <xdr:rowOff>123825</xdr:rowOff>
    </xdr:to>
    <xdr:pic>
      <xdr:nvPicPr>
        <xdr:cNvPr id="3010268" name="Рисунок 44988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</xdr:row>
      <xdr:rowOff>47625</xdr:rowOff>
    </xdr:from>
    <xdr:to>
      <xdr:col>23</xdr:col>
      <xdr:colOff>114300</xdr:colOff>
      <xdr:row>18</xdr:row>
      <xdr:rowOff>123825</xdr:rowOff>
    </xdr:to>
    <xdr:pic>
      <xdr:nvPicPr>
        <xdr:cNvPr id="3010269" name="Рисунок 4498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19</xdr:row>
      <xdr:rowOff>47625</xdr:rowOff>
    </xdr:from>
    <xdr:to>
      <xdr:col>23</xdr:col>
      <xdr:colOff>114300</xdr:colOff>
      <xdr:row>19</xdr:row>
      <xdr:rowOff>123825</xdr:rowOff>
    </xdr:to>
    <xdr:pic>
      <xdr:nvPicPr>
        <xdr:cNvPr id="3010270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19</xdr:row>
      <xdr:rowOff>47625</xdr:rowOff>
    </xdr:from>
    <xdr:to>
      <xdr:col>23</xdr:col>
      <xdr:colOff>219075</xdr:colOff>
      <xdr:row>19</xdr:row>
      <xdr:rowOff>123825</xdr:rowOff>
    </xdr:to>
    <xdr:pic>
      <xdr:nvPicPr>
        <xdr:cNvPr id="3010271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19</xdr:row>
      <xdr:rowOff>47625</xdr:rowOff>
    </xdr:from>
    <xdr:to>
      <xdr:col>23</xdr:col>
      <xdr:colOff>314325</xdr:colOff>
      <xdr:row>19</xdr:row>
      <xdr:rowOff>123825</xdr:rowOff>
    </xdr:to>
    <xdr:pic>
      <xdr:nvPicPr>
        <xdr:cNvPr id="3010272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19</xdr:row>
      <xdr:rowOff>47625</xdr:rowOff>
    </xdr:from>
    <xdr:to>
      <xdr:col>23</xdr:col>
      <xdr:colOff>419100</xdr:colOff>
      <xdr:row>19</xdr:row>
      <xdr:rowOff>123825</xdr:rowOff>
    </xdr:to>
    <xdr:pic>
      <xdr:nvPicPr>
        <xdr:cNvPr id="3010273" name="Рисунок 44986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19</xdr:row>
      <xdr:rowOff>47625</xdr:rowOff>
    </xdr:from>
    <xdr:to>
      <xdr:col>23</xdr:col>
      <xdr:colOff>523875</xdr:colOff>
      <xdr:row>19</xdr:row>
      <xdr:rowOff>123825</xdr:rowOff>
    </xdr:to>
    <xdr:pic>
      <xdr:nvPicPr>
        <xdr:cNvPr id="3010274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</xdr:row>
      <xdr:rowOff>47625</xdr:rowOff>
    </xdr:from>
    <xdr:to>
      <xdr:col>24</xdr:col>
      <xdr:colOff>9525</xdr:colOff>
      <xdr:row>19</xdr:row>
      <xdr:rowOff>123825</xdr:rowOff>
    </xdr:to>
    <xdr:pic>
      <xdr:nvPicPr>
        <xdr:cNvPr id="3010275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18</xdr:row>
      <xdr:rowOff>47625</xdr:rowOff>
    </xdr:from>
    <xdr:to>
      <xdr:col>23</xdr:col>
      <xdr:colOff>114300</xdr:colOff>
      <xdr:row>18</xdr:row>
      <xdr:rowOff>123825</xdr:rowOff>
    </xdr:to>
    <xdr:pic>
      <xdr:nvPicPr>
        <xdr:cNvPr id="3010276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18</xdr:row>
      <xdr:rowOff>47625</xdr:rowOff>
    </xdr:from>
    <xdr:to>
      <xdr:col>23</xdr:col>
      <xdr:colOff>219075</xdr:colOff>
      <xdr:row>18</xdr:row>
      <xdr:rowOff>123825</xdr:rowOff>
    </xdr:to>
    <xdr:pic>
      <xdr:nvPicPr>
        <xdr:cNvPr id="3010277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18</xdr:row>
      <xdr:rowOff>47625</xdr:rowOff>
    </xdr:from>
    <xdr:to>
      <xdr:col>23</xdr:col>
      <xdr:colOff>314325</xdr:colOff>
      <xdr:row>18</xdr:row>
      <xdr:rowOff>123825</xdr:rowOff>
    </xdr:to>
    <xdr:pic>
      <xdr:nvPicPr>
        <xdr:cNvPr id="3010278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18</xdr:row>
      <xdr:rowOff>47625</xdr:rowOff>
    </xdr:from>
    <xdr:to>
      <xdr:col>23</xdr:col>
      <xdr:colOff>419100</xdr:colOff>
      <xdr:row>18</xdr:row>
      <xdr:rowOff>123825</xdr:rowOff>
    </xdr:to>
    <xdr:pic>
      <xdr:nvPicPr>
        <xdr:cNvPr id="3010279" name="Рисунок 44986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18</xdr:row>
      <xdr:rowOff>47625</xdr:rowOff>
    </xdr:from>
    <xdr:to>
      <xdr:col>23</xdr:col>
      <xdr:colOff>523875</xdr:colOff>
      <xdr:row>18</xdr:row>
      <xdr:rowOff>123825</xdr:rowOff>
    </xdr:to>
    <xdr:pic>
      <xdr:nvPicPr>
        <xdr:cNvPr id="3010280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</xdr:row>
      <xdr:rowOff>47625</xdr:rowOff>
    </xdr:from>
    <xdr:to>
      <xdr:col>24</xdr:col>
      <xdr:colOff>9525</xdr:colOff>
      <xdr:row>18</xdr:row>
      <xdr:rowOff>123825</xdr:rowOff>
    </xdr:to>
    <xdr:pic>
      <xdr:nvPicPr>
        <xdr:cNvPr id="3010281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18</xdr:row>
      <xdr:rowOff>47625</xdr:rowOff>
    </xdr:from>
    <xdr:to>
      <xdr:col>24</xdr:col>
      <xdr:colOff>9525</xdr:colOff>
      <xdr:row>18</xdr:row>
      <xdr:rowOff>123825</xdr:rowOff>
    </xdr:to>
    <xdr:pic>
      <xdr:nvPicPr>
        <xdr:cNvPr id="3010282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105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19</xdr:row>
      <xdr:rowOff>47625</xdr:rowOff>
    </xdr:from>
    <xdr:to>
      <xdr:col>24</xdr:col>
      <xdr:colOff>9525</xdr:colOff>
      <xdr:row>19</xdr:row>
      <xdr:rowOff>123825</xdr:rowOff>
    </xdr:to>
    <xdr:pic>
      <xdr:nvPicPr>
        <xdr:cNvPr id="3010283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267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</xdr:row>
      <xdr:rowOff>47625</xdr:rowOff>
    </xdr:from>
    <xdr:to>
      <xdr:col>23</xdr:col>
      <xdr:colOff>114300</xdr:colOff>
      <xdr:row>20</xdr:row>
      <xdr:rowOff>123825</xdr:rowOff>
    </xdr:to>
    <xdr:pic>
      <xdr:nvPicPr>
        <xdr:cNvPr id="3010284" name="Рисунок 44991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</xdr:row>
      <xdr:rowOff>47625</xdr:rowOff>
    </xdr:from>
    <xdr:to>
      <xdr:col>23</xdr:col>
      <xdr:colOff>219075</xdr:colOff>
      <xdr:row>20</xdr:row>
      <xdr:rowOff>123825</xdr:rowOff>
    </xdr:to>
    <xdr:pic>
      <xdr:nvPicPr>
        <xdr:cNvPr id="3010285" name="Рисунок 44991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</xdr:row>
      <xdr:rowOff>47625</xdr:rowOff>
    </xdr:from>
    <xdr:to>
      <xdr:col>23</xdr:col>
      <xdr:colOff>314325</xdr:colOff>
      <xdr:row>20</xdr:row>
      <xdr:rowOff>123825</xdr:rowOff>
    </xdr:to>
    <xdr:pic>
      <xdr:nvPicPr>
        <xdr:cNvPr id="3010286" name="Рисунок 44991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</xdr:row>
      <xdr:rowOff>47625</xdr:rowOff>
    </xdr:from>
    <xdr:to>
      <xdr:col>23</xdr:col>
      <xdr:colOff>419100</xdr:colOff>
      <xdr:row>20</xdr:row>
      <xdr:rowOff>123825</xdr:rowOff>
    </xdr:to>
    <xdr:pic>
      <xdr:nvPicPr>
        <xdr:cNvPr id="3010287" name="Рисунок 44991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</xdr:row>
      <xdr:rowOff>47625</xdr:rowOff>
    </xdr:from>
    <xdr:to>
      <xdr:col>23</xdr:col>
      <xdr:colOff>523875</xdr:colOff>
      <xdr:row>20</xdr:row>
      <xdr:rowOff>123825</xdr:rowOff>
    </xdr:to>
    <xdr:pic>
      <xdr:nvPicPr>
        <xdr:cNvPr id="3010288" name="Рисунок 44991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10289" name="Рисунок 44991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10290" name="Рисунок 4498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</xdr:row>
      <xdr:rowOff>47625</xdr:rowOff>
    </xdr:from>
    <xdr:to>
      <xdr:col>23</xdr:col>
      <xdr:colOff>114300</xdr:colOff>
      <xdr:row>20</xdr:row>
      <xdr:rowOff>123825</xdr:rowOff>
    </xdr:to>
    <xdr:pic>
      <xdr:nvPicPr>
        <xdr:cNvPr id="3010291" name="Рисунок 4498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20</xdr:row>
      <xdr:rowOff>47625</xdr:rowOff>
    </xdr:from>
    <xdr:to>
      <xdr:col>23</xdr:col>
      <xdr:colOff>114300</xdr:colOff>
      <xdr:row>20</xdr:row>
      <xdr:rowOff>123825</xdr:rowOff>
    </xdr:to>
    <xdr:pic>
      <xdr:nvPicPr>
        <xdr:cNvPr id="3010292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20</xdr:row>
      <xdr:rowOff>47625</xdr:rowOff>
    </xdr:from>
    <xdr:to>
      <xdr:col>23</xdr:col>
      <xdr:colOff>219075</xdr:colOff>
      <xdr:row>20</xdr:row>
      <xdr:rowOff>123825</xdr:rowOff>
    </xdr:to>
    <xdr:pic>
      <xdr:nvPicPr>
        <xdr:cNvPr id="3010293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20</xdr:row>
      <xdr:rowOff>47625</xdr:rowOff>
    </xdr:from>
    <xdr:to>
      <xdr:col>23</xdr:col>
      <xdr:colOff>314325</xdr:colOff>
      <xdr:row>20</xdr:row>
      <xdr:rowOff>123825</xdr:rowOff>
    </xdr:to>
    <xdr:pic>
      <xdr:nvPicPr>
        <xdr:cNvPr id="3010294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20</xdr:row>
      <xdr:rowOff>47625</xdr:rowOff>
    </xdr:from>
    <xdr:to>
      <xdr:col>23</xdr:col>
      <xdr:colOff>419100</xdr:colOff>
      <xdr:row>20</xdr:row>
      <xdr:rowOff>123825</xdr:rowOff>
    </xdr:to>
    <xdr:pic>
      <xdr:nvPicPr>
        <xdr:cNvPr id="3010295" name="Рисунок 44986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20</xdr:row>
      <xdr:rowOff>47625</xdr:rowOff>
    </xdr:from>
    <xdr:to>
      <xdr:col>23</xdr:col>
      <xdr:colOff>523875</xdr:colOff>
      <xdr:row>20</xdr:row>
      <xdr:rowOff>123825</xdr:rowOff>
    </xdr:to>
    <xdr:pic>
      <xdr:nvPicPr>
        <xdr:cNvPr id="3010296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20</xdr:row>
      <xdr:rowOff>47625</xdr:rowOff>
    </xdr:from>
    <xdr:to>
      <xdr:col>24</xdr:col>
      <xdr:colOff>9525</xdr:colOff>
      <xdr:row>20</xdr:row>
      <xdr:rowOff>123825</xdr:rowOff>
    </xdr:to>
    <xdr:pic>
      <xdr:nvPicPr>
        <xdr:cNvPr id="3010297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429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21</xdr:row>
      <xdr:rowOff>47625</xdr:rowOff>
    </xdr:from>
    <xdr:to>
      <xdr:col>23</xdr:col>
      <xdr:colOff>114300</xdr:colOff>
      <xdr:row>21</xdr:row>
      <xdr:rowOff>123825</xdr:rowOff>
    </xdr:to>
    <xdr:pic>
      <xdr:nvPicPr>
        <xdr:cNvPr id="3010298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21</xdr:row>
      <xdr:rowOff>47625</xdr:rowOff>
    </xdr:from>
    <xdr:to>
      <xdr:col>23</xdr:col>
      <xdr:colOff>219075</xdr:colOff>
      <xdr:row>21</xdr:row>
      <xdr:rowOff>123825</xdr:rowOff>
    </xdr:to>
    <xdr:pic>
      <xdr:nvPicPr>
        <xdr:cNvPr id="3010299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21</xdr:row>
      <xdr:rowOff>47625</xdr:rowOff>
    </xdr:from>
    <xdr:to>
      <xdr:col>23</xdr:col>
      <xdr:colOff>314325</xdr:colOff>
      <xdr:row>21</xdr:row>
      <xdr:rowOff>123825</xdr:rowOff>
    </xdr:to>
    <xdr:pic>
      <xdr:nvPicPr>
        <xdr:cNvPr id="3010300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21</xdr:row>
      <xdr:rowOff>47625</xdr:rowOff>
    </xdr:from>
    <xdr:to>
      <xdr:col>23</xdr:col>
      <xdr:colOff>419100</xdr:colOff>
      <xdr:row>21</xdr:row>
      <xdr:rowOff>123825</xdr:rowOff>
    </xdr:to>
    <xdr:pic>
      <xdr:nvPicPr>
        <xdr:cNvPr id="3010301" name="Рисунок 44986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21</xdr:row>
      <xdr:rowOff>47625</xdr:rowOff>
    </xdr:from>
    <xdr:to>
      <xdr:col>23</xdr:col>
      <xdr:colOff>523875</xdr:colOff>
      <xdr:row>21</xdr:row>
      <xdr:rowOff>123825</xdr:rowOff>
    </xdr:to>
    <xdr:pic>
      <xdr:nvPicPr>
        <xdr:cNvPr id="3010302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21</xdr:row>
      <xdr:rowOff>47625</xdr:rowOff>
    </xdr:from>
    <xdr:to>
      <xdr:col>24</xdr:col>
      <xdr:colOff>9525</xdr:colOff>
      <xdr:row>21</xdr:row>
      <xdr:rowOff>123825</xdr:rowOff>
    </xdr:to>
    <xdr:pic>
      <xdr:nvPicPr>
        <xdr:cNvPr id="3010303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590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</xdr:row>
      <xdr:rowOff>47625</xdr:rowOff>
    </xdr:from>
    <xdr:to>
      <xdr:col>23</xdr:col>
      <xdr:colOff>114300</xdr:colOff>
      <xdr:row>22</xdr:row>
      <xdr:rowOff>123825</xdr:rowOff>
    </xdr:to>
    <xdr:pic>
      <xdr:nvPicPr>
        <xdr:cNvPr id="3010304" name="Рисунок 44993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10305" name="Рисунок 44993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</xdr:row>
      <xdr:rowOff>47625</xdr:rowOff>
    </xdr:from>
    <xdr:to>
      <xdr:col>23</xdr:col>
      <xdr:colOff>219075</xdr:colOff>
      <xdr:row>23</xdr:row>
      <xdr:rowOff>123825</xdr:rowOff>
    </xdr:to>
    <xdr:pic>
      <xdr:nvPicPr>
        <xdr:cNvPr id="3010306" name="Рисунок 44993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</xdr:row>
      <xdr:rowOff>47625</xdr:rowOff>
    </xdr:from>
    <xdr:to>
      <xdr:col>23</xdr:col>
      <xdr:colOff>314325</xdr:colOff>
      <xdr:row>23</xdr:row>
      <xdr:rowOff>123825</xdr:rowOff>
    </xdr:to>
    <xdr:pic>
      <xdr:nvPicPr>
        <xdr:cNvPr id="3010307" name="Рисунок 44993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</xdr:row>
      <xdr:rowOff>47625</xdr:rowOff>
    </xdr:from>
    <xdr:to>
      <xdr:col>23</xdr:col>
      <xdr:colOff>419100</xdr:colOff>
      <xdr:row>23</xdr:row>
      <xdr:rowOff>123825</xdr:rowOff>
    </xdr:to>
    <xdr:pic>
      <xdr:nvPicPr>
        <xdr:cNvPr id="3010308" name="Рисунок 44994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22</xdr:row>
      <xdr:rowOff>47625</xdr:rowOff>
    </xdr:from>
    <xdr:to>
      <xdr:col>23</xdr:col>
      <xdr:colOff>114300</xdr:colOff>
      <xdr:row>22</xdr:row>
      <xdr:rowOff>123825</xdr:rowOff>
    </xdr:to>
    <xdr:pic>
      <xdr:nvPicPr>
        <xdr:cNvPr id="3010309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22</xdr:row>
      <xdr:rowOff>47625</xdr:rowOff>
    </xdr:from>
    <xdr:to>
      <xdr:col>23</xdr:col>
      <xdr:colOff>219075</xdr:colOff>
      <xdr:row>22</xdr:row>
      <xdr:rowOff>123825</xdr:rowOff>
    </xdr:to>
    <xdr:pic>
      <xdr:nvPicPr>
        <xdr:cNvPr id="3010310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22</xdr:row>
      <xdr:rowOff>47625</xdr:rowOff>
    </xdr:from>
    <xdr:to>
      <xdr:col>23</xdr:col>
      <xdr:colOff>314325</xdr:colOff>
      <xdr:row>22</xdr:row>
      <xdr:rowOff>123825</xdr:rowOff>
    </xdr:to>
    <xdr:pic>
      <xdr:nvPicPr>
        <xdr:cNvPr id="3010311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22</xdr:row>
      <xdr:rowOff>47625</xdr:rowOff>
    </xdr:from>
    <xdr:to>
      <xdr:col>23</xdr:col>
      <xdr:colOff>419100</xdr:colOff>
      <xdr:row>22</xdr:row>
      <xdr:rowOff>123825</xdr:rowOff>
    </xdr:to>
    <xdr:pic>
      <xdr:nvPicPr>
        <xdr:cNvPr id="3010312" name="Рисунок 44986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22</xdr:row>
      <xdr:rowOff>47625</xdr:rowOff>
    </xdr:from>
    <xdr:to>
      <xdr:col>23</xdr:col>
      <xdr:colOff>523875</xdr:colOff>
      <xdr:row>22</xdr:row>
      <xdr:rowOff>123825</xdr:rowOff>
    </xdr:to>
    <xdr:pic>
      <xdr:nvPicPr>
        <xdr:cNvPr id="3010313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10314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10315" name="Рисунок 4498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114300</xdr:colOff>
      <xdr:row>23</xdr:row>
      <xdr:rowOff>123825</xdr:rowOff>
    </xdr:to>
    <xdr:pic>
      <xdr:nvPicPr>
        <xdr:cNvPr id="3010316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23</xdr:row>
      <xdr:rowOff>47625</xdr:rowOff>
    </xdr:from>
    <xdr:to>
      <xdr:col>23</xdr:col>
      <xdr:colOff>219075</xdr:colOff>
      <xdr:row>23</xdr:row>
      <xdr:rowOff>123825</xdr:rowOff>
    </xdr:to>
    <xdr:pic>
      <xdr:nvPicPr>
        <xdr:cNvPr id="3010317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23</xdr:row>
      <xdr:rowOff>47625</xdr:rowOff>
    </xdr:from>
    <xdr:to>
      <xdr:col>23</xdr:col>
      <xdr:colOff>314325</xdr:colOff>
      <xdr:row>23</xdr:row>
      <xdr:rowOff>123825</xdr:rowOff>
    </xdr:to>
    <xdr:pic>
      <xdr:nvPicPr>
        <xdr:cNvPr id="3010318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23</xdr:row>
      <xdr:rowOff>47625</xdr:rowOff>
    </xdr:from>
    <xdr:to>
      <xdr:col>23</xdr:col>
      <xdr:colOff>419100</xdr:colOff>
      <xdr:row>23</xdr:row>
      <xdr:rowOff>123825</xdr:rowOff>
    </xdr:to>
    <xdr:pic>
      <xdr:nvPicPr>
        <xdr:cNvPr id="3010319" name="Рисунок 44986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23</xdr:row>
      <xdr:rowOff>47625</xdr:rowOff>
    </xdr:from>
    <xdr:to>
      <xdr:col>23</xdr:col>
      <xdr:colOff>523875</xdr:colOff>
      <xdr:row>23</xdr:row>
      <xdr:rowOff>123825</xdr:rowOff>
    </xdr:to>
    <xdr:pic>
      <xdr:nvPicPr>
        <xdr:cNvPr id="3010320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10321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10322" name="Рисунок 44996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23</xdr:row>
      <xdr:rowOff>47625</xdr:rowOff>
    </xdr:from>
    <xdr:to>
      <xdr:col>24</xdr:col>
      <xdr:colOff>9525</xdr:colOff>
      <xdr:row>23</xdr:row>
      <xdr:rowOff>123825</xdr:rowOff>
    </xdr:to>
    <xdr:pic>
      <xdr:nvPicPr>
        <xdr:cNvPr id="3010323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914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22</xdr:row>
      <xdr:rowOff>47625</xdr:rowOff>
    </xdr:from>
    <xdr:to>
      <xdr:col>24</xdr:col>
      <xdr:colOff>9525</xdr:colOff>
      <xdr:row>22</xdr:row>
      <xdr:rowOff>123825</xdr:rowOff>
    </xdr:to>
    <xdr:pic>
      <xdr:nvPicPr>
        <xdr:cNvPr id="3010324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3752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</xdr:row>
      <xdr:rowOff>47625</xdr:rowOff>
    </xdr:from>
    <xdr:to>
      <xdr:col>23</xdr:col>
      <xdr:colOff>114300</xdr:colOff>
      <xdr:row>24</xdr:row>
      <xdr:rowOff>123825</xdr:rowOff>
    </xdr:to>
    <xdr:pic>
      <xdr:nvPicPr>
        <xdr:cNvPr id="3010325" name="Рисунок 44996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</xdr:row>
      <xdr:rowOff>47625</xdr:rowOff>
    </xdr:from>
    <xdr:to>
      <xdr:col>23</xdr:col>
      <xdr:colOff>219075</xdr:colOff>
      <xdr:row>24</xdr:row>
      <xdr:rowOff>123825</xdr:rowOff>
    </xdr:to>
    <xdr:pic>
      <xdr:nvPicPr>
        <xdr:cNvPr id="3010326" name="Рисунок 44996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</xdr:row>
      <xdr:rowOff>47625</xdr:rowOff>
    </xdr:from>
    <xdr:to>
      <xdr:col>23</xdr:col>
      <xdr:colOff>314325</xdr:colOff>
      <xdr:row>24</xdr:row>
      <xdr:rowOff>123825</xdr:rowOff>
    </xdr:to>
    <xdr:pic>
      <xdr:nvPicPr>
        <xdr:cNvPr id="3010327" name="Рисунок 44996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</xdr:row>
      <xdr:rowOff>47625</xdr:rowOff>
    </xdr:from>
    <xdr:to>
      <xdr:col>23</xdr:col>
      <xdr:colOff>523875</xdr:colOff>
      <xdr:row>24</xdr:row>
      <xdr:rowOff>123825</xdr:rowOff>
    </xdr:to>
    <xdr:pic>
      <xdr:nvPicPr>
        <xdr:cNvPr id="3010328" name="Рисунок 44996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</xdr:row>
      <xdr:rowOff>47625</xdr:rowOff>
    </xdr:from>
    <xdr:to>
      <xdr:col>24</xdr:col>
      <xdr:colOff>9525</xdr:colOff>
      <xdr:row>24</xdr:row>
      <xdr:rowOff>123825</xdr:rowOff>
    </xdr:to>
    <xdr:pic>
      <xdr:nvPicPr>
        <xdr:cNvPr id="3010329" name="Рисунок 44996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</xdr:row>
      <xdr:rowOff>47625</xdr:rowOff>
    </xdr:from>
    <xdr:to>
      <xdr:col>23</xdr:col>
      <xdr:colOff>114300</xdr:colOff>
      <xdr:row>25</xdr:row>
      <xdr:rowOff>123825</xdr:rowOff>
    </xdr:to>
    <xdr:pic>
      <xdr:nvPicPr>
        <xdr:cNvPr id="3010330" name="Рисунок 44997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</xdr:row>
      <xdr:rowOff>47625</xdr:rowOff>
    </xdr:from>
    <xdr:to>
      <xdr:col>23</xdr:col>
      <xdr:colOff>219075</xdr:colOff>
      <xdr:row>25</xdr:row>
      <xdr:rowOff>123825</xdr:rowOff>
    </xdr:to>
    <xdr:pic>
      <xdr:nvPicPr>
        <xdr:cNvPr id="3010331" name="Рисунок 44997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</xdr:row>
      <xdr:rowOff>47625</xdr:rowOff>
    </xdr:from>
    <xdr:to>
      <xdr:col>23</xdr:col>
      <xdr:colOff>314325</xdr:colOff>
      <xdr:row>25</xdr:row>
      <xdr:rowOff>123825</xdr:rowOff>
    </xdr:to>
    <xdr:pic>
      <xdr:nvPicPr>
        <xdr:cNvPr id="3010332" name="Рисунок 44997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</xdr:row>
      <xdr:rowOff>47625</xdr:rowOff>
    </xdr:from>
    <xdr:to>
      <xdr:col>23</xdr:col>
      <xdr:colOff>419100</xdr:colOff>
      <xdr:row>25</xdr:row>
      <xdr:rowOff>123825</xdr:rowOff>
    </xdr:to>
    <xdr:pic>
      <xdr:nvPicPr>
        <xdr:cNvPr id="3010333" name="Рисунок 44997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</xdr:row>
      <xdr:rowOff>47625</xdr:rowOff>
    </xdr:from>
    <xdr:to>
      <xdr:col>23</xdr:col>
      <xdr:colOff>114300</xdr:colOff>
      <xdr:row>24</xdr:row>
      <xdr:rowOff>123825</xdr:rowOff>
    </xdr:to>
    <xdr:pic>
      <xdr:nvPicPr>
        <xdr:cNvPr id="3010334" name="Рисунок 4498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25</xdr:row>
      <xdr:rowOff>47625</xdr:rowOff>
    </xdr:from>
    <xdr:to>
      <xdr:col>23</xdr:col>
      <xdr:colOff>114300</xdr:colOff>
      <xdr:row>25</xdr:row>
      <xdr:rowOff>123825</xdr:rowOff>
    </xdr:to>
    <xdr:pic>
      <xdr:nvPicPr>
        <xdr:cNvPr id="3010335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25</xdr:row>
      <xdr:rowOff>47625</xdr:rowOff>
    </xdr:from>
    <xdr:to>
      <xdr:col>23</xdr:col>
      <xdr:colOff>219075</xdr:colOff>
      <xdr:row>25</xdr:row>
      <xdr:rowOff>123825</xdr:rowOff>
    </xdr:to>
    <xdr:pic>
      <xdr:nvPicPr>
        <xdr:cNvPr id="3010336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25</xdr:row>
      <xdr:rowOff>47625</xdr:rowOff>
    </xdr:from>
    <xdr:to>
      <xdr:col>23</xdr:col>
      <xdr:colOff>314325</xdr:colOff>
      <xdr:row>25</xdr:row>
      <xdr:rowOff>123825</xdr:rowOff>
    </xdr:to>
    <xdr:pic>
      <xdr:nvPicPr>
        <xdr:cNvPr id="3010337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25</xdr:row>
      <xdr:rowOff>47625</xdr:rowOff>
    </xdr:from>
    <xdr:to>
      <xdr:col>23</xdr:col>
      <xdr:colOff>419100</xdr:colOff>
      <xdr:row>25</xdr:row>
      <xdr:rowOff>123825</xdr:rowOff>
    </xdr:to>
    <xdr:pic>
      <xdr:nvPicPr>
        <xdr:cNvPr id="3010338" name="Рисунок 44986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25</xdr:row>
      <xdr:rowOff>47625</xdr:rowOff>
    </xdr:from>
    <xdr:to>
      <xdr:col>23</xdr:col>
      <xdr:colOff>523875</xdr:colOff>
      <xdr:row>25</xdr:row>
      <xdr:rowOff>123825</xdr:rowOff>
    </xdr:to>
    <xdr:pic>
      <xdr:nvPicPr>
        <xdr:cNvPr id="3010339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25</xdr:row>
      <xdr:rowOff>47625</xdr:rowOff>
    </xdr:from>
    <xdr:to>
      <xdr:col>24</xdr:col>
      <xdr:colOff>9525</xdr:colOff>
      <xdr:row>25</xdr:row>
      <xdr:rowOff>123825</xdr:rowOff>
    </xdr:to>
    <xdr:pic>
      <xdr:nvPicPr>
        <xdr:cNvPr id="3010340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238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24</xdr:row>
      <xdr:rowOff>47625</xdr:rowOff>
    </xdr:from>
    <xdr:to>
      <xdr:col>23</xdr:col>
      <xdr:colOff>114300</xdr:colOff>
      <xdr:row>24</xdr:row>
      <xdr:rowOff>123825</xdr:rowOff>
    </xdr:to>
    <xdr:pic>
      <xdr:nvPicPr>
        <xdr:cNvPr id="3010341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24</xdr:row>
      <xdr:rowOff>47625</xdr:rowOff>
    </xdr:from>
    <xdr:to>
      <xdr:col>23</xdr:col>
      <xdr:colOff>219075</xdr:colOff>
      <xdr:row>24</xdr:row>
      <xdr:rowOff>123825</xdr:rowOff>
    </xdr:to>
    <xdr:pic>
      <xdr:nvPicPr>
        <xdr:cNvPr id="3010342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24</xdr:row>
      <xdr:rowOff>47625</xdr:rowOff>
    </xdr:from>
    <xdr:to>
      <xdr:col>23</xdr:col>
      <xdr:colOff>314325</xdr:colOff>
      <xdr:row>24</xdr:row>
      <xdr:rowOff>123825</xdr:rowOff>
    </xdr:to>
    <xdr:pic>
      <xdr:nvPicPr>
        <xdr:cNvPr id="3010343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24</xdr:row>
      <xdr:rowOff>47625</xdr:rowOff>
    </xdr:from>
    <xdr:to>
      <xdr:col>23</xdr:col>
      <xdr:colOff>523875</xdr:colOff>
      <xdr:row>24</xdr:row>
      <xdr:rowOff>123825</xdr:rowOff>
    </xdr:to>
    <xdr:pic>
      <xdr:nvPicPr>
        <xdr:cNvPr id="3010344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24</xdr:row>
      <xdr:rowOff>47625</xdr:rowOff>
    </xdr:from>
    <xdr:to>
      <xdr:col>24</xdr:col>
      <xdr:colOff>9525</xdr:colOff>
      <xdr:row>24</xdr:row>
      <xdr:rowOff>123825</xdr:rowOff>
    </xdr:to>
    <xdr:pic>
      <xdr:nvPicPr>
        <xdr:cNvPr id="3010345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076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</xdr:row>
      <xdr:rowOff>47625</xdr:rowOff>
    </xdr:from>
    <xdr:to>
      <xdr:col>23</xdr:col>
      <xdr:colOff>114300</xdr:colOff>
      <xdr:row>26</xdr:row>
      <xdr:rowOff>123825</xdr:rowOff>
    </xdr:to>
    <xdr:pic>
      <xdr:nvPicPr>
        <xdr:cNvPr id="3010346" name="Рисунок 44997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</xdr:row>
      <xdr:rowOff>47625</xdr:rowOff>
    </xdr:from>
    <xdr:to>
      <xdr:col>23</xdr:col>
      <xdr:colOff>219075</xdr:colOff>
      <xdr:row>26</xdr:row>
      <xdr:rowOff>123825</xdr:rowOff>
    </xdr:to>
    <xdr:pic>
      <xdr:nvPicPr>
        <xdr:cNvPr id="3010347" name="Рисунок 44997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</xdr:row>
      <xdr:rowOff>47625</xdr:rowOff>
    </xdr:from>
    <xdr:to>
      <xdr:col>23</xdr:col>
      <xdr:colOff>314325</xdr:colOff>
      <xdr:row>26</xdr:row>
      <xdr:rowOff>123825</xdr:rowOff>
    </xdr:to>
    <xdr:pic>
      <xdr:nvPicPr>
        <xdr:cNvPr id="3010348" name="Рисунок 44997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</xdr:row>
      <xdr:rowOff>47625</xdr:rowOff>
    </xdr:from>
    <xdr:to>
      <xdr:col>23</xdr:col>
      <xdr:colOff>419100</xdr:colOff>
      <xdr:row>26</xdr:row>
      <xdr:rowOff>123825</xdr:rowOff>
    </xdr:to>
    <xdr:pic>
      <xdr:nvPicPr>
        <xdr:cNvPr id="3010349" name="Рисунок 44997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</xdr:row>
      <xdr:rowOff>47625</xdr:rowOff>
    </xdr:from>
    <xdr:to>
      <xdr:col>23</xdr:col>
      <xdr:colOff>523875</xdr:colOff>
      <xdr:row>26</xdr:row>
      <xdr:rowOff>123825</xdr:rowOff>
    </xdr:to>
    <xdr:pic>
      <xdr:nvPicPr>
        <xdr:cNvPr id="3010350" name="Рисунок 44997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</xdr:row>
      <xdr:rowOff>47625</xdr:rowOff>
    </xdr:from>
    <xdr:to>
      <xdr:col>24</xdr:col>
      <xdr:colOff>9525</xdr:colOff>
      <xdr:row>26</xdr:row>
      <xdr:rowOff>123825</xdr:rowOff>
    </xdr:to>
    <xdr:pic>
      <xdr:nvPicPr>
        <xdr:cNvPr id="3010351" name="Рисунок 44998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</xdr:row>
      <xdr:rowOff>47625</xdr:rowOff>
    </xdr:from>
    <xdr:to>
      <xdr:col>23</xdr:col>
      <xdr:colOff>114300</xdr:colOff>
      <xdr:row>27</xdr:row>
      <xdr:rowOff>123825</xdr:rowOff>
    </xdr:to>
    <xdr:pic>
      <xdr:nvPicPr>
        <xdr:cNvPr id="3010352" name="Рисунок 44998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</xdr:row>
      <xdr:rowOff>47625</xdr:rowOff>
    </xdr:from>
    <xdr:to>
      <xdr:col>23</xdr:col>
      <xdr:colOff>219075</xdr:colOff>
      <xdr:row>27</xdr:row>
      <xdr:rowOff>123825</xdr:rowOff>
    </xdr:to>
    <xdr:pic>
      <xdr:nvPicPr>
        <xdr:cNvPr id="3010353" name="Рисунок 44998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</xdr:row>
      <xdr:rowOff>47625</xdr:rowOff>
    </xdr:from>
    <xdr:to>
      <xdr:col>23</xdr:col>
      <xdr:colOff>314325</xdr:colOff>
      <xdr:row>27</xdr:row>
      <xdr:rowOff>123825</xdr:rowOff>
    </xdr:to>
    <xdr:pic>
      <xdr:nvPicPr>
        <xdr:cNvPr id="3010354" name="Рисунок 44998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</xdr:row>
      <xdr:rowOff>47625</xdr:rowOff>
    </xdr:from>
    <xdr:to>
      <xdr:col>23</xdr:col>
      <xdr:colOff>419100</xdr:colOff>
      <xdr:row>27</xdr:row>
      <xdr:rowOff>123825</xdr:rowOff>
    </xdr:to>
    <xdr:pic>
      <xdr:nvPicPr>
        <xdr:cNvPr id="3010355" name="Рисунок 44998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</xdr:row>
      <xdr:rowOff>47625</xdr:rowOff>
    </xdr:from>
    <xdr:to>
      <xdr:col>23</xdr:col>
      <xdr:colOff>523875</xdr:colOff>
      <xdr:row>27</xdr:row>
      <xdr:rowOff>123825</xdr:rowOff>
    </xdr:to>
    <xdr:pic>
      <xdr:nvPicPr>
        <xdr:cNvPr id="3010356" name="Рисунок 44998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</xdr:row>
      <xdr:rowOff>47625</xdr:rowOff>
    </xdr:from>
    <xdr:to>
      <xdr:col>24</xdr:col>
      <xdr:colOff>9525</xdr:colOff>
      <xdr:row>27</xdr:row>
      <xdr:rowOff>123825</xdr:rowOff>
    </xdr:to>
    <xdr:pic>
      <xdr:nvPicPr>
        <xdr:cNvPr id="3010357" name="Рисунок 44998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</xdr:row>
      <xdr:rowOff>47625</xdr:rowOff>
    </xdr:from>
    <xdr:to>
      <xdr:col>23</xdr:col>
      <xdr:colOff>114300</xdr:colOff>
      <xdr:row>26</xdr:row>
      <xdr:rowOff>123825</xdr:rowOff>
    </xdr:to>
    <xdr:pic>
      <xdr:nvPicPr>
        <xdr:cNvPr id="3010358" name="Рисунок 44998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</xdr:row>
      <xdr:rowOff>47625</xdr:rowOff>
    </xdr:from>
    <xdr:to>
      <xdr:col>23</xdr:col>
      <xdr:colOff>219075</xdr:colOff>
      <xdr:row>26</xdr:row>
      <xdr:rowOff>123825</xdr:rowOff>
    </xdr:to>
    <xdr:pic>
      <xdr:nvPicPr>
        <xdr:cNvPr id="3010359" name="Рисунок 44998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</xdr:row>
      <xdr:rowOff>47625</xdr:rowOff>
    </xdr:from>
    <xdr:to>
      <xdr:col>23</xdr:col>
      <xdr:colOff>314325</xdr:colOff>
      <xdr:row>26</xdr:row>
      <xdr:rowOff>123825</xdr:rowOff>
    </xdr:to>
    <xdr:pic>
      <xdr:nvPicPr>
        <xdr:cNvPr id="3010360" name="Рисунок 44998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</xdr:row>
      <xdr:rowOff>47625</xdr:rowOff>
    </xdr:from>
    <xdr:to>
      <xdr:col>23</xdr:col>
      <xdr:colOff>419100</xdr:colOff>
      <xdr:row>26</xdr:row>
      <xdr:rowOff>123825</xdr:rowOff>
    </xdr:to>
    <xdr:pic>
      <xdr:nvPicPr>
        <xdr:cNvPr id="3010361" name="Рисунок 44998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</xdr:row>
      <xdr:rowOff>47625</xdr:rowOff>
    </xdr:from>
    <xdr:to>
      <xdr:col>23</xdr:col>
      <xdr:colOff>523875</xdr:colOff>
      <xdr:row>26</xdr:row>
      <xdr:rowOff>123825</xdr:rowOff>
    </xdr:to>
    <xdr:pic>
      <xdr:nvPicPr>
        <xdr:cNvPr id="3010362" name="Рисунок 44998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</xdr:row>
      <xdr:rowOff>47625</xdr:rowOff>
    </xdr:from>
    <xdr:to>
      <xdr:col>24</xdr:col>
      <xdr:colOff>9525</xdr:colOff>
      <xdr:row>26</xdr:row>
      <xdr:rowOff>123825</xdr:rowOff>
    </xdr:to>
    <xdr:pic>
      <xdr:nvPicPr>
        <xdr:cNvPr id="3010363" name="Рисунок 44998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</xdr:row>
      <xdr:rowOff>47625</xdr:rowOff>
    </xdr:from>
    <xdr:to>
      <xdr:col>23</xdr:col>
      <xdr:colOff>114300</xdr:colOff>
      <xdr:row>27</xdr:row>
      <xdr:rowOff>123825</xdr:rowOff>
    </xdr:to>
    <xdr:pic>
      <xdr:nvPicPr>
        <xdr:cNvPr id="3010364" name="Рисунок 4498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</xdr:row>
      <xdr:rowOff>47625</xdr:rowOff>
    </xdr:from>
    <xdr:to>
      <xdr:col>23</xdr:col>
      <xdr:colOff>114300</xdr:colOff>
      <xdr:row>26</xdr:row>
      <xdr:rowOff>123825</xdr:rowOff>
    </xdr:to>
    <xdr:pic>
      <xdr:nvPicPr>
        <xdr:cNvPr id="3010365" name="Рисунок 4498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26</xdr:row>
      <xdr:rowOff>47625</xdr:rowOff>
    </xdr:from>
    <xdr:to>
      <xdr:col>23</xdr:col>
      <xdr:colOff>114300</xdr:colOff>
      <xdr:row>26</xdr:row>
      <xdr:rowOff>123825</xdr:rowOff>
    </xdr:to>
    <xdr:pic>
      <xdr:nvPicPr>
        <xdr:cNvPr id="3010366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26</xdr:row>
      <xdr:rowOff>47625</xdr:rowOff>
    </xdr:from>
    <xdr:to>
      <xdr:col>23</xdr:col>
      <xdr:colOff>219075</xdr:colOff>
      <xdr:row>26</xdr:row>
      <xdr:rowOff>123825</xdr:rowOff>
    </xdr:to>
    <xdr:pic>
      <xdr:nvPicPr>
        <xdr:cNvPr id="3010367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26</xdr:row>
      <xdr:rowOff>47625</xdr:rowOff>
    </xdr:from>
    <xdr:to>
      <xdr:col>23</xdr:col>
      <xdr:colOff>314325</xdr:colOff>
      <xdr:row>26</xdr:row>
      <xdr:rowOff>123825</xdr:rowOff>
    </xdr:to>
    <xdr:pic>
      <xdr:nvPicPr>
        <xdr:cNvPr id="3010368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26</xdr:row>
      <xdr:rowOff>47625</xdr:rowOff>
    </xdr:from>
    <xdr:to>
      <xdr:col>23</xdr:col>
      <xdr:colOff>419100</xdr:colOff>
      <xdr:row>26</xdr:row>
      <xdr:rowOff>123825</xdr:rowOff>
    </xdr:to>
    <xdr:pic>
      <xdr:nvPicPr>
        <xdr:cNvPr id="3010369" name="Рисунок 44986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26</xdr:row>
      <xdr:rowOff>47625</xdr:rowOff>
    </xdr:from>
    <xdr:to>
      <xdr:col>23</xdr:col>
      <xdr:colOff>523875</xdr:colOff>
      <xdr:row>26</xdr:row>
      <xdr:rowOff>123825</xdr:rowOff>
    </xdr:to>
    <xdr:pic>
      <xdr:nvPicPr>
        <xdr:cNvPr id="3010370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</xdr:row>
      <xdr:rowOff>47625</xdr:rowOff>
    </xdr:from>
    <xdr:to>
      <xdr:col>24</xdr:col>
      <xdr:colOff>9525</xdr:colOff>
      <xdr:row>26</xdr:row>
      <xdr:rowOff>123825</xdr:rowOff>
    </xdr:to>
    <xdr:pic>
      <xdr:nvPicPr>
        <xdr:cNvPr id="3010371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27</xdr:row>
      <xdr:rowOff>47625</xdr:rowOff>
    </xdr:from>
    <xdr:to>
      <xdr:col>23</xdr:col>
      <xdr:colOff>114300</xdr:colOff>
      <xdr:row>27</xdr:row>
      <xdr:rowOff>123825</xdr:rowOff>
    </xdr:to>
    <xdr:pic>
      <xdr:nvPicPr>
        <xdr:cNvPr id="3010372" name="Рисунок 4498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27</xdr:row>
      <xdr:rowOff>47625</xdr:rowOff>
    </xdr:from>
    <xdr:to>
      <xdr:col>23</xdr:col>
      <xdr:colOff>219075</xdr:colOff>
      <xdr:row>27</xdr:row>
      <xdr:rowOff>123825</xdr:rowOff>
    </xdr:to>
    <xdr:pic>
      <xdr:nvPicPr>
        <xdr:cNvPr id="3010373" name="Рисунок 4498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27</xdr:row>
      <xdr:rowOff>47625</xdr:rowOff>
    </xdr:from>
    <xdr:to>
      <xdr:col>23</xdr:col>
      <xdr:colOff>314325</xdr:colOff>
      <xdr:row>27</xdr:row>
      <xdr:rowOff>123825</xdr:rowOff>
    </xdr:to>
    <xdr:pic>
      <xdr:nvPicPr>
        <xdr:cNvPr id="3010374" name="Рисунок 44985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27</xdr:row>
      <xdr:rowOff>47625</xdr:rowOff>
    </xdr:from>
    <xdr:to>
      <xdr:col>23</xdr:col>
      <xdr:colOff>419100</xdr:colOff>
      <xdr:row>27</xdr:row>
      <xdr:rowOff>123825</xdr:rowOff>
    </xdr:to>
    <xdr:pic>
      <xdr:nvPicPr>
        <xdr:cNvPr id="3010375" name="Рисунок 44986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27</xdr:row>
      <xdr:rowOff>47625</xdr:rowOff>
    </xdr:from>
    <xdr:to>
      <xdr:col>23</xdr:col>
      <xdr:colOff>523875</xdr:colOff>
      <xdr:row>27</xdr:row>
      <xdr:rowOff>123825</xdr:rowOff>
    </xdr:to>
    <xdr:pic>
      <xdr:nvPicPr>
        <xdr:cNvPr id="3010376" name="Рисунок 44986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</xdr:row>
      <xdr:rowOff>47625</xdr:rowOff>
    </xdr:from>
    <xdr:to>
      <xdr:col>24</xdr:col>
      <xdr:colOff>9525</xdr:colOff>
      <xdr:row>27</xdr:row>
      <xdr:rowOff>123825</xdr:rowOff>
    </xdr:to>
    <xdr:pic>
      <xdr:nvPicPr>
        <xdr:cNvPr id="3010377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</xdr:row>
      <xdr:rowOff>47625</xdr:rowOff>
    </xdr:from>
    <xdr:to>
      <xdr:col>24</xdr:col>
      <xdr:colOff>9525</xdr:colOff>
      <xdr:row>26</xdr:row>
      <xdr:rowOff>123825</xdr:rowOff>
    </xdr:to>
    <xdr:pic>
      <xdr:nvPicPr>
        <xdr:cNvPr id="3010378" name="Рисунок 44996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27</xdr:row>
      <xdr:rowOff>47625</xdr:rowOff>
    </xdr:from>
    <xdr:to>
      <xdr:col>24</xdr:col>
      <xdr:colOff>9525</xdr:colOff>
      <xdr:row>27</xdr:row>
      <xdr:rowOff>123825</xdr:rowOff>
    </xdr:to>
    <xdr:pic>
      <xdr:nvPicPr>
        <xdr:cNvPr id="3010379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562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26</xdr:row>
      <xdr:rowOff>47625</xdr:rowOff>
    </xdr:from>
    <xdr:to>
      <xdr:col>24</xdr:col>
      <xdr:colOff>9525</xdr:colOff>
      <xdr:row>26</xdr:row>
      <xdr:rowOff>123825</xdr:rowOff>
    </xdr:to>
    <xdr:pic>
      <xdr:nvPicPr>
        <xdr:cNvPr id="3010380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400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</xdr:row>
      <xdr:rowOff>47625</xdr:rowOff>
    </xdr:from>
    <xdr:to>
      <xdr:col>23</xdr:col>
      <xdr:colOff>114300</xdr:colOff>
      <xdr:row>29</xdr:row>
      <xdr:rowOff>123825</xdr:rowOff>
    </xdr:to>
    <xdr:pic>
      <xdr:nvPicPr>
        <xdr:cNvPr id="3010381" name="Рисунок 4496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</xdr:row>
      <xdr:rowOff>47625</xdr:rowOff>
    </xdr:from>
    <xdr:to>
      <xdr:col>23</xdr:col>
      <xdr:colOff>219075</xdr:colOff>
      <xdr:row>29</xdr:row>
      <xdr:rowOff>123825</xdr:rowOff>
    </xdr:to>
    <xdr:pic>
      <xdr:nvPicPr>
        <xdr:cNvPr id="3010382" name="Рисунок 4496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</xdr:row>
      <xdr:rowOff>47625</xdr:rowOff>
    </xdr:from>
    <xdr:to>
      <xdr:col>23</xdr:col>
      <xdr:colOff>314325</xdr:colOff>
      <xdr:row>29</xdr:row>
      <xdr:rowOff>123825</xdr:rowOff>
    </xdr:to>
    <xdr:pic>
      <xdr:nvPicPr>
        <xdr:cNvPr id="3010383" name="Рисунок 4496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</xdr:row>
      <xdr:rowOff>47625</xdr:rowOff>
    </xdr:from>
    <xdr:to>
      <xdr:col>23</xdr:col>
      <xdr:colOff>114300</xdr:colOff>
      <xdr:row>28</xdr:row>
      <xdr:rowOff>123825</xdr:rowOff>
    </xdr:to>
    <xdr:pic>
      <xdr:nvPicPr>
        <xdr:cNvPr id="3010384" name="Рисунок 4496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</xdr:row>
      <xdr:rowOff>47625</xdr:rowOff>
    </xdr:from>
    <xdr:to>
      <xdr:col>23</xdr:col>
      <xdr:colOff>219075</xdr:colOff>
      <xdr:row>28</xdr:row>
      <xdr:rowOff>123825</xdr:rowOff>
    </xdr:to>
    <xdr:pic>
      <xdr:nvPicPr>
        <xdr:cNvPr id="3010385" name="Рисунок 4496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</xdr:row>
      <xdr:rowOff>47625</xdr:rowOff>
    </xdr:from>
    <xdr:to>
      <xdr:col>23</xdr:col>
      <xdr:colOff>314325</xdr:colOff>
      <xdr:row>28</xdr:row>
      <xdr:rowOff>123825</xdr:rowOff>
    </xdr:to>
    <xdr:pic>
      <xdr:nvPicPr>
        <xdr:cNvPr id="3010386" name="Рисунок 44965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</xdr:row>
      <xdr:rowOff>47625</xdr:rowOff>
    </xdr:from>
    <xdr:to>
      <xdr:col>23</xdr:col>
      <xdr:colOff>419100</xdr:colOff>
      <xdr:row>28</xdr:row>
      <xdr:rowOff>123825</xdr:rowOff>
    </xdr:to>
    <xdr:pic>
      <xdr:nvPicPr>
        <xdr:cNvPr id="3010387" name="Рисунок 4496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</xdr:row>
      <xdr:rowOff>47625</xdr:rowOff>
    </xdr:from>
    <xdr:to>
      <xdr:col>23</xdr:col>
      <xdr:colOff>523875</xdr:colOff>
      <xdr:row>28</xdr:row>
      <xdr:rowOff>123825</xdr:rowOff>
    </xdr:to>
    <xdr:pic>
      <xdr:nvPicPr>
        <xdr:cNvPr id="3010388" name="Рисунок 4496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</xdr:row>
      <xdr:rowOff>47625</xdr:rowOff>
    </xdr:from>
    <xdr:to>
      <xdr:col>23</xdr:col>
      <xdr:colOff>114300</xdr:colOff>
      <xdr:row>29</xdr:row>
      <xdr:rowOff>123825</xdr:rowOff>
    </xdr:to>
    <xdr:pic>
      <xdr:nvPicPr>
        <xdr:cNvPr id="3010389" name="Рисунок 4496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</xdr:row>
      <xdr:rowOff>47625</xdr:rowOff>
    </xdr:from>
    <xdr:to>
      <xdr:col>23</xdr:col>
      <xdr:colOff>219075</xdr:colOff>
      <xdr:row>29</xdr:row>
      <xdr:rowOff>123825</xdr:rowOff>
    </xdr:to>
    <xdr:pic>
      <xdr:nvPicPr>
        <xdr:cNvPr id="3010390" name="Рисунок 4496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</xdr:row>
      <xdr:rowOff>47625</xdr:rowOff>
    </xdr:from>
    <xdr:to>
      <xdr:col>23</xdr:col>
      <xdr:colOff>314325</xdr:colOff>
      <xdr:row>29</xdr:row>
      <xdr:rowOff>123825</xdr:rowOff>
    </xdr:to>
    <xdr:pic>
      <xdr:nvPicPr>
        <xdr:cNvPr id="3010391" name="Рисунок 449656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</xdr:row>
      <xdr:rowOff>47625</xdr:rowOff>
    </xdr:from>
    <xdr:to>
      <xdr:col>23</xdr:col>
      <xdr:colOff>419100</xdr:colOff>
      <xdr:row>29</xdr:row>
      <xdr:rowOff>123825</xdr:rowOff>
    </xdr:to>
    <xdr:pic>
      <xdr:nvPicPr>
        <xdr:cNvPr id="3010392" name="Рисунок 44965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</xdr:row>
      <xdr:rowOff>47625</xdr:rowOff>
    </xdr:from>
    <xdr:to>
      <xdr:col>23</xdr:col>
      <xdr:colOff>523875</xdr:colOff>
      <xdr:row>29</xdr:row>
      <xdr:rowOff>123825</xdr:rowOff>
    </xdr:to>
    <xdr:pic>
      <xdr:nvPicPr>
        <xdr:cNvPr id="3010393" name="Рисунок 44965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</xdr:row>
      <xdr:rowOff>47625</xdr:rowOff>
    </xdr:from>
    <xdr:to>
      <xdr:col>23</xdr:col>
      <xdr:colOff>114300</xdr:colOff>
      <xdr:row>28</xdr:row>
      <xdr:rowOff>123825</xdr:rowOff>
    </xdr:to>
    <xdr:pic>
      <xdr:nvPicPr>
        <xdr:cNvPr id="3010394" name="Рисунок 6153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</xdr:row>
      <xdr:rowOff>47625</xdr:rowOff>
    </xdr:from>
    <xdr:to>
      <xdr:col>23</xdr:col>
      <xdr:colOff>219075</xdr:colOff>
      <xdr:row>28</xdr:row>
      <xdr:rowOff>123825</xdr:rowOff>
    </xdr:to>
    <xdr:pic>
      <xdr:nvPicPr>
        <xdr:cNvPr id="3010395" name="Рисунок 6153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</xdr:row>
      <xdr:rowOff>47625</xdr:rowOff>
    </xdr:from>
    <xdr:to>
      <xdr:col>23</xdr:col>
      <xdr:colOff>314325</xdr:colOff>
      <xdr:row>28</xdr:row>
      <xdr:rowOff>123825</xdr:rowOff>
    </xdr:to>
    <xdr:pic>
      <xdr:nvPicPr>
        <xdr:cNvPr id="3010396" name="Рисунок 6153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</xdr:row>
      <xdr:rowOff>47625</xdr:rowOff>
    </xdr:from>
    <xdr:to>
      <xdr:col>23</xdr:col>
      <xdr:colOff>419100</xdr:colOff>
      <xdr:row>28</xdr:row>
      <xdr:rowOff>123825</xdr:rowOff>
    </xdr:to>
    <xdr:pic>
      <xdr:nvPicPr>
        <xdr:cNvPr id="3010397" name="Рисунок 6153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</xdr:row>
      <xdr:rowOff>47625</xdr:rowOff>
    </xdr:from>
    <xdr:to>
      <xdr:col>23</xdr:col>
      <xdr:colOff>523875</xdr:colOff>
      <xdr:row>28</xdr:row>
      <xdr:rowOff>123825</xdr:rowOff>
    </xdr:to>
    <xdr:pic>
      <xdr:nvPicPr>
        <xdr:cNvPr id="3010398" name="Рисунок 44963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10399" name="Рисунок 44963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</xdr:row>
      <xdr:rowOff>47625</xdr:rowOff>
    </xdr:from>
    <xdr:to>
      <xdr:col>23</xdr:col>
      <xdr:colOff>114300</xdr:colOff>
      <xdr:row>28</xdr:row>
      <xdr:rowOff>123825</xdr:rowOff>
    </xdr:to>
    <xdr:pic>
      <xdr:nvPicPr>
        <xdr:cNvPr id="3010400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</xdr:row>
      <xdr:rowOff>47625</xdr:rowOff>
    </xdr:from>
    <xdr:to>
      <xdr:col>23</xdr:col>
      <xdr:colOff>219075</xdr:colOff>
      <xdr:row>28</xdr:row>
      <xdr:rowOff>123825</xdr:rowOff>
    </xdr:to>
    <xdr:pic>
      <xdr:nvPicPr>
        <xdr:cNvPr id="3010401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</xdr:row>
      <xdr:rowOff>47625</xdr:rowOff>
    </xdr:from>
    <xdr:to>
      <xdr:col>23</xdr:col>
      <xdr:colOff>314325</xdr:colOff>
      <xdr:row>28</xdr:row>
      <xdr:rowOff>123825</xdr:rowOff>
    </xdr:to>
    <xdr:pic>
      <xdr:nvPicPr>
        <xdr:cNvPr id="3010402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</xdr:row>
      <xdr:rowOff>47625</xdr:rowOff>
    </xdr:from>
    <xdr:to>
      <xdr:col>23</xdr:col>
      <xdr:colOff>419100</xdr:colOff>
      <xdr:row>28</xdr:row>
      <xdr:rowOff>123825</xdr:rowOff>
    </xdr:to>
    <xdr:pic>
      <xdr:nvPicPr>
        <xdr:cNvPr id="3010403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</xdr:row>
      <xdr:rowOff>47625</xdr:rowOff>
    </xdr:from>
    <xdr:to>
      <xdr:col>23</xdr:col>
      <xdr:colOff>523875</xdr:colOff>
      <xdr:row>28</xdr:row>
      <xdr:rowOff>123825</xdr:rowOff>
    </xdr:to>
    <xdr:pic>
      <xdr:nvPicPr>
        <xdr:cNvPr id="3010404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10405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</xdr:row>
      <xdr:rowOff>47625</xdr:rowOff>
    </xdr:from>
    <xdr:to>
      <xdr:col>23</xdr:col>
      <xdr:colOff>114300</xdr:colOff>
      <xdr:row>29</xdr:row>
      <xdr:rowOff>123825</xdr:rowOff>
    </xdr:to>
    <xdr:pic>
      <xdr:nvPicPr>
        <xdr:cNvPr id="3010406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</xdr:row>
      <xdr:rowOff>47625</xdr:rowOff>
    </xdr:from>
    <xdr:to>
      <xdr:col>23</xdr:col>
      <xdr:colOff>219075</xdr:colOff>
      <xdr:row>29</xdr:row>
      <xdr:rowOff>123825</xdr:rowOff>
    </xdr:to>
    <xdr:pic>
      <xdr:nvPicPr>
        <xdr:cNvPr id="3010407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</xdr:row>
      <xdr:rowOff>47625</xdr:rowOff>
    </xdr:from>
    <xdr:to>
      <xdr:col>23</xdr:col>
      <xdr:colOff>314325</xdr:colOff>
      <xdr:row>29</xdr:row>
      <xdr:rowOff>123825</xdr:rowOff>
    </xdr:to>
    <xdr:pic>
      <xdr:nvPicPr>
        <xdr:cNvPr id="3010408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</xdr:row>
      <xdr:rowOff>47625</xdr:rowOff>
    </xdr:from>
    <xdr:to>
      <xdr:col>23</xdr:col>
      <xdr:colOff>419100</xdr:colOff>
      <xdr:row>29</xdr:row>
      <xdr:rowOff>123825</xdr:rowOff>
    </xdr:to>
    <xdr:pic>
      <xdr:nvPicPr>
        <xdr:cNvPr id="3010409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</xdr:row>
      <xdr:rowOff>47625</xdr:rowOff>
    </xdr:from>
    <xdr:to>
      <xdr:col>23</xdr:col>
      <xdr:colOff>523875</xdr:colOff>
      <xdr:row>29</xdr:row>
      <xdr:rowOff>123825</xdr:rowOff>
    </xdr:to>
    <xdr:pic>
      <xdr:nvPicPr>
        <xdr:cNvPr id="3010410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</xdr:row>
      <xdr:rowOff>47625</xdr:rowOff>
    </xdr:from>
    <xdr:to>
      <xdr:col>24</xdr:col>
      <xdr:colOff>9525</xdr:colOff>
      <xdr:row>29</xdr:row>
      <xdr:rowOff>123825</xdr:rowOff>
    </xdr:to>
    <xdr:pic>
      <xdr:nvPicPr>
        <xdr:cNvPr id="3010411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</xdr:row>
      <xdr:rowOff>47625</xdr:rowOff>
    </xdr:from>
    <xdr:to>
      <xdr:col>23</xdr:col>
      <xdr:colOff>114300</xdr:colOff>
      <xdr:row>28</xdr:row>
      <xdr:rowOff>123825</xdr:rowOff>
    </xdr:to>
    <xdr:pic>
      <xdr:nvPicPr>
        <xdr:cNvPr id="3010412" name="Рисунок 6151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</xdr:row>
      <xdr:rowOff>47625</xdr:rowOff>
    </xdr:from>
    <xdr:to>
      <xdr:col>23</xdr:col>
      <xdr:colOff>219075</xdr:colOff>
      <xdr:row>28</xdr:row>
      <xdr:rowOff>123825</xdr:rowOff>
    </xdr:to>
    <xdr:pic>
      <xdr:nvPicPr>
        <xdr:cNvPr id="3010413" name="Рисунок 6151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</xdr:row>
      <xdr:rowOff>47625</xdr:rowOff>
    </xdr:from>
    <xdr:to>
      <xdr:col>23</xdr:col>
      <xdr:colOff>314325</xdr:colOff>
      <xdr:row>28</xdr:row>
      <xdr:rowOff>123825</xdr:rowOff>
    </xdr:to>
    <xdr:pic>
      <xdr:nvPicPr>
        <xdr:cNvPr id="3010414" name="Рисунок 6151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</xdr:row>
      <xdr:rowOff>47625</xdr:rowOff>
    </xdr:from>
    <xdr:to>
      <xdr:col>23</xdr:col>
      <xdr:colOff>419100</xdr:colOff>
      <xdr:row>28</xdr:row>
      <xdr:rowOff>123825</xdr:rowOff>
    </xdr:to>
    <xdr:pic>
      <xdr:nvPicPr>
        <xdr:cNvPr id="3010415" name="Рисунок 6151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</xdr:row>
      <xdr:rowOff>47625</xdr:rowOff>
    </xdr:from>
    <xdr:to>
      <xdr:col>23</xdr:col>
      <xdr:colOff>523875</xdr:colOff>
      <xdr:row>28</xdr:row>
      <xdr:rowOff>123825</xdr:rowOff>
    </xdr:to>
    <xdr:pic>
      <xdr:nvPicPr>
        <xdr:cNvPr id="3010416" name="Рисунок 6151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10417" name="Рисунок 6151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</xdr:row>
      <xdr:rowOff>47625</xdr:rowOff>
    </xdr:from>
    <xdr:to>
      <xdr:col>23</xdr:col>
      <xdr:colOff>114300</xdr:colOff>
      <xdr:row>29</xdr:row>
      <xdr:rowOff>123825</xdr:rowOff>
    </xdr:to>
    <xdr:pic>
      <xdr:nvPicPr>
        <xdr:cNvPr id="3010418" name="Рисунок 61517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</xdr:row>
      <xdr:rowOff>47625</xdr:rowOff>
    </xdr:from>
    <xdr:to>
      <xdr:col>23</xdr:col>
      <xdr:colOff>219075</xdr:colOff>
      <xdr:row>29</xdr:row>
      <xdr:rowOff>123825</xdr:rowOff>
    </xdr:to>
    <xdr:pic>
      <xdr:nvPicPr>
        <xdr:cNvPr id="3010419" name="Рисунок 6151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</xdr:row>
      <xdr:rowOff>47625</xdr:rowOff>
    </xdr:from>
    <xdr:to>
      <xdr:col>23</xdr:col>
      <xdr:colOff>314325</xdr:colOff>
      <xdr:row>29</xdr:row>
      <xdr:rowOff>123825</xdr:rowOff>
    </xdr:to>
    <xdr:pic>
      <xdr:nvPicPr>
        <xdr:cNvPr id="3010420" name="Рисунок 6151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</xdr:row>
      <xdr:rowOff>47625</xdr:rowOff>
    </xdr:from>
    <xdr:to>
      <xdr:col>23</xdr:col>
      <xdr:colOff>419100</xdr:colOff>
      <xdr:row>29</xdr:row>
      <xdr:rowOff>123825</xdr:rowOff>
    </xdr:to>
    <xdr:pic>
      <xdr:nvPicPr>
        <xdr:cNvPr id="3010421" name="Рисунок 6152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</xdr:row>
      <xdr:rowOff>47625</xdr:rowOff>
    </xdr:from>
    <xdr:to>
      <xdr:col>23</xdr:col>
      <xdr:colOff>523875</xdr:colOff>
      <xdr:row>29</xdr:row>
      <xdr:rowOff>123825</xdr:rowOff>
    </xdr:to>
    <xdr:pic>
      <xdr:nvPicPr>
        <xdr:cNvPr id="3010422" name="Рисунок 6152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</xdr:row>
      <xdr:rowOff>47625</xdr:rowOff>
    </xdr:from>
    <xdr:to>
      <xdr:col>24</xdr:col>
      <xdr:colOff>9525</xdr:colOff>
      <xdr:row>29</xdr:row>
      <xdr:rowOff>123825</xdr:rowOff>
    </xdr:to>
    <xdr:pic>
      <xdr:nvPicPr>
        <xdr:cNvPr id="3010423" name="Рисунок 6152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28</xdr:row>
      <xdr:rowOff>47625</xdr:rowOff>
    </xdr:from>
    <xdr:to>
      <xdr:col>23</xdr:col>
      <xdr:colOff>114300</xdr:colOff>
      <xdr:row>28</xdr:row>
      <xdr:rowOff>123825</xdr:rowOff>
    </xdr:to>
    <xdr:pic>
      <xdr:nvPicPr>
        <xdr:cNvPr id="3010424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28</xdr:row>
      <xdr:rowOff>47625</xdr:rowOff>
    </xdr:from>
    <xdr:to>
      <xdr:col>23</xdr:col>
      <xdr:colOff>219075</xdr:colOff>
      <xdr:row>28</xdr:row>
      <xdr:rowOff>123825</xdr:rowOff>
    </xdr:to>
    <xdr:pic>
      <xdr:nvPicPr>
        <xdr:cNvPr id="3010425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28</xdr:row>
      <xdr:rowOff>47625</xdr:rowOff>
    </xdr:from>
    <xdr:to>
      <xdr:col>23</xdr:col>
      <xdr:colOff>314325</xdr:colOff>
      <xdr:row>28</xdr:row>
      <xdr:rowOff>123825</xdr:rowOff>
    </xdr:to>
    <xdr:pic>
      <xdr:nvPicPr>
        <xdr:cNvPr id="3010426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28</xdr:row>
      <xdr:rowOff>47625</xdr:rowOff>
    </xdr:from>
    <xdr:to>
      <xdr:col>23</xdr:col>
      <xdr:colOff>419100</xdr:colOff>
      <xdr:row>28</xdr:row>
      <xdr:rowOff>123825</xdr:rowOff>
    </xdr:to>
    <xdr:pic>
      <xdr:nvPicPr>
        <xdr:cNvPr id="3010427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28</xdr:row>
      <xdr:rowOff>47625</xdr:rowOff>
    </xdr:from>
    <xdr:to>
      <xdr:col>23</xdr:col>
      <xdr:colOff>523875</xdr:colOff>
      <xdr:row>28</xdr:row>
      <xdr:rowOff>123825</xdr:rowOff>
    </xdr:to>
    <xdr:pic>
      <xdr:nvPicPr>
        <xdr:cNvPr id="3010428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10429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38100</xdr:colOff>
      <xdr:row>29</xdr:row>
      <xdr:rowOff>47625</xdr:rowOff>
    </xdr:from>
    <xdr:to>
      <xdr:col>23</xdr:col>
      <xdr:colOff>114300</xdr:colOff>
      <xdr:row>29</xdr:row>
      <xdr:rowOff>123825</xdr:rowOff>
    </xdr:to>
    <xdr:pic>
      <xdr:nvPicPr>
        <xdr:cNvPr id="3010430" name="Рисунок 366550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105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142875</xdr:colOff>
      <xdr:row>29</xdr:row>
      <xdr:rowOff>47625</xdr:rowOff>
    </xdr:from>
    <xdr:to>
      <xdr:col>23</xdr:col>
      <xdr:colOff>219075</xdr:colOff>
      <xdr:row>29</xdr:row>
      <xdr:rowOff>123825</xdr:rowOff>
    </xdr:to>
    <xdr:pic>
      <xdr:nvPicPr>
        <xdr:cNvPr id="3010431" name="Рисунок 366551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153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238125</xdr:colOff>
      <xdr:row>29</xdr:row>
      <xdr:rowOff>47625</xdr:rowOff>
    </xdr:from>
    <xdr:to>
      <xdr:col>23</xdr:col>
      <xdr:colOff>314325</xdr:colOff>
      <xdr:row>29</xdr:row>
      <xdr:rowOff>123825</xdr:rowOff>
    </xdr:to>
    <xdr:pic>
      <xdr:nvPicPr>
        <xdr:cNvPr id="3010432" name="Рисунок 36655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105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342900</xdr:colOff>
      <xdr:row>29</xdr:row>
      <xdr:rowOff>47625</xdr:rowOff>
    </xdr:from>
    <xdr:to>
      <xdr:col>23</xdr:col>
      <xdr:colOff>419100</xdr:colOff>
      <xdr:row>29</xdr:row>
      <xdr:rowOff>123825</xdr:rowOff>
    </xdr:to>
    <xdr:pic>
      <xdr:nvPicPr>
        <xdr:cNvPr id="3010433" name="Рисунок 366553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5325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447675</xdr:colOff>
      <xdr:row>29</xdr:row>
      <xdr:rowOff>47625</xdr:rowOff>
    </xdr:from>
    <xdr:to>
      <xdr:col>23</xdr:col>
      <xdr:colOff>523875</xdr:colOff>
      <xdr:row>29</xdr:row>
      <xdr:rowOff>123825</xdr:rowOff>
    </xdr:to>
    <xdr:pic>
      <xdr:nvPicPr>
        <xdr:cNvPr id="3010434" name="Рисунок 366554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010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</xdr:row>
      <xdr:rowOff>47625</xdr:rowOff>
    </xdr:from>
    <xdr:to>
      <xdr:col>24</xdr:col>
      <xdr:colOff>9525</xdr:colOff>
      <xdr:row>29</xdr:row>
      <xdr:rowOff>123825</xdr:rowOff>
    </xdr:to>
    <xdr:pic>
      <xdr:nvPicPr>
        <xdr:cNvPr id="3010435" name="Рисунок 366555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10436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</xdr:row>
      <xdr:rowOff>47625</xdr:rowOff>
    </xdr:from>
    <xdr:to>
      <xdr:col>24</xdr:col>
      <xdr:colOff>9525</xdr:colOff>
      <xdr:row>29</xdr:row>
      <xdr:rowOff>123825</xdr:rowOff>
    </xdr:to>
    <xdr:pic>
      <xdr:nvPicPr>
        <xdr:cNvPr id="3010437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10438" name="Рисунок 449969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29</xdr:row>
      <xdr:rowOff>47625</xdr:rowOff>
    </xdr:from>
    <xdr:to>
      <xdr:col>24</xdr:col>
      <xdr:colOff>9525</xdr:colOff>
      <xdr:row>29</xdr:row>
      <xdr:rowOff>123825</xdr:rowOff>
    </xdr:to>
    <xdr:pic>
      <xdr:nvPicPr>
        <xdr:cNvPr id="3010439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5038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542925</xdr:colOff>
      <xdr:row>28</xdr:row>
      <xdr:rowOff>47625</xdr:rowOff>
    </xdr:from>
    <xdr:to>
      <xdr:col>24</xdr:col>
      <xdr:colOff>9525</xdr:colOff>
      <xdr:row>28</xdr:row>
      <xdr:rowOff>123825</xdr:rowOff>
    </xdr:to>
    <xdr:pic>
      <xdr:nvPicPr>
        <xdr:cNvPr id="3010440" name="Рисунок 449862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0" y="472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>
    <tabColor rgb="FF92D050"/>
    <outlinePr summaryBelow="0"/>
  </sheetPr>
  <dimension ref="A1:Z327"/>
  <sheetViews>
    <sheetView tabSelected="1" view="pageBreakPreview" zoomScaleNormal="90" zoomScaleSheetLayoutView="100" workbookViewId="0">
      <pane ySplit="10" topLeftCell="A329" activePane="bottomLeft" state="frozen"/>
      <selection pane="bottomLeft" activeCell="V325" sqref="V325"/>
    </sheetView>
  </sheetViews>
  <sheetFormatPr defaultRowHeight="12.75" outlineLevelRow="1"/>
  <cols>
    <col min="1" max="1" width="6.85546875" hidden="1" customWidth="1"/>
    <col min="2" max="2" width="3.28515625" style="6" hidden="1" customWidth="1"/>
    <col min="3" max="3" width="48" customWidth="1"/>
    <col min="4" max="4" width="5.5703125" hidden="1" customWidth="1"/>
    <col min="5" max="5" width="7.140625" hidden="1" customWidth="1"/>
    <col min="6" max="7" width="7.42578125" hidden="1" customWidth="1"/>
    <col min="8" max="8" width="9.140625" hidden="1" customWidth="1"/>
    <col min="9" max="9" width="8" hidden="1" customWidth="1"/>
    <col min="10" max="10" width="9.5703125" hidden="1" customWidth="1"/>
    <col min="11" max="11" width="10.85546875" hidden="1" customWidth="1"/>
    <col min="12" max="12" width="6.5703125" hidden="1" customWidth="1"/>
    <col min="13" max="13" width="6.7109375" hidden="1" customWidth="1"/>
    <col min="14" max="14" width="7" hidden="1" customWidth="1"/>
    <col min="15" max="15" width="6.7109375" hidden="1" customWidth="1"/>
    <col min="16" max="16" width="11.28515625" customWidth="1"/>
    <col min="17" max="17" width="8.7109375" style="66" customWidth="1"/>
    <col min="18" max="18" width="8.7109375" customWidth="1"/>
    <col min="19" max="19" width="8.7109375" style="66" customWidth="1"/>
    <col min="20" max="20" width="8.7109375" customWidth="1"/>
    <col min="21" max="21" width="8.7109375" style="66" customWidth="1"/>
    <col min="22" max="22" width="8.7109375" customWidth="1"/>
    <col min="23" max="23" width="6.85546875" hidden="1" customWidth="1"/>
    <col min="25" max="25" width="12.5703125" customWidth="1"/>
    <col min="26" max="26" width="0" hidden="1" customWidth="1"/>
    <col min="30" max="30" width="8" customWidth="1"/>
  </cols>
  <sheetData>
    <row r="1" spans="1:26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64"/>
      <c r="R1" s="4"/>
      <c r="S1" s="64"/>
      <c r="T1" s="43" t="s">
        <v>398</v>
      </c>
      <c r="U1" s="43"/>
      <c r="V1" s="43"/>
      <c r="W1" s="43"/>
      <c r="X1" s="43"/>
      <c r="Y1" s="43"/>
    </row>
    <row r="2" spans="1:26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64"/>
      <c r="R2" s="4"/>
      <c r="S2" s="64"/>
      <c r="T2" s="43" t="s">
        <v>904</v>
      </c>
      <c r="U2" s="43"/>
      <c r="V2" s="43"/>
      <c r="W2" s="43"/>
      <c r="X2" s="43"/>
      <c r="Y2" s="43"/>
    </row>
    <row r="3" spans="1:26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4"/>
      <c r="R3" s="4"/>
      <c r="S3" s="64"/>
      <c r="T3" s="43" t="s">
        <v>902</v>
      </c>
      <c r="U3" s="43"/>
      <c r="V3" s="43"/>
      <c r="W3" s="43"/>
      <c r="X3" s="43"/>
      <c r="Y3" s="43"/>
    </row>
    <row r="4" spans="1:26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4"/>
      <c r="R4" s="4"/>
      <c r="S4" s="64"/>
      <c r="T4" s="44" t="s">
        <v>399</v>
      </c>
      <c r="U4" s="44"/>
      <c r="V4" s="44"/>
      <c r="W4" s="44"/>
      <c r="X4" s="44"/>
      <c r="Y4" s="44"/>
    </row>
    <row r="5" spans="1:26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64"/>
      <c r="R5" s="4"/>
      <c r="S5" s="64"/>
      <c r="T5" s="4"/>
      <c r="U5" s="64"/>
      <c r="V5" s="4"/>
      <c r="W5" s="4"/>
      <c r="X5" s="4"/>
      <c r="Y5" s="4"/>
    </row>
    <row r="6" spans="1:26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64"/>
      <c r="R6" s="4"/>
      <c r="S6" s="64"/>
      <c r="T6" s="4"/>
      <c r="U6" s="64"/>
      <c r="V6" s="4"/>
      <c r="W6" s="4"/>
      <c r="X6" s="148"/>
      <c r="Y6" s="148"/>
    </row>
    <row r="7" spans="1:26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64"/>
      <c r="R7" s="4"/>
      <c r="S7" s="64"/>
      <c r="T7" s="4"/>
      <c r="U7" s="64"/>
      <c r="V7" s="4"/>
      <c r="W7" s="4"/>
      <c r="X7" s="149"/>
      <c r="Y7" s="149"/>
    </row>
    <row r="8" spans="1:26" s="1" customFormat="1" ht="11.25" customHeight="1">
      <c r="A8" s="142" t="s">
        <v>2</v>
      </c>
      <c r="B8" s="132" t="s">
        <v>33</v>
      </c>
      <c r="C8" s="138" t="s">
        <v>1</v>
      </c>
      <c r="D8" s="132" t="s">
        <v>6</v>
      </c>
      <c r="E8" s="135" t="s">
        <v>32</v>
      </c>
      <c r="F8" s="139" t="s">
        <v>247</v>
      </c>
      <c r="G8" s="139" t="s">
        <v>248</v>
      </c>
      <c r="H8" s="140" t="s">
        <v>258</v>
      </c>
      <c r="I8" s="141" t="s">
        <v>259</v>
      </c>
      <c r="J8" s="141" t="s">
        <v>260</v>
      </c>
      <c r="K8" s="141" t="s">
        <v>261</v>
      </c>
      <c r="L8" s="140" t="s">
        <v>262</v>
      </c>
      <c r="M8" s="140" t="s">
        <v>264</v>
      </c>
      <c r="N8" s="140" t="s">
        <v>263</v>
      </c>
      <c r="O8" s="135"/>
      <c r="P8" s="136" t="s">
        <v>34</v>
      </c>
      <c r="Q8" s="132" t="s">
        <v>15</v>
      </c>
      <c r="R8" s="132"/>
      <c r="S8" s="132" t="s">
        <v>16</v>
      </c>
      <c r="T8" s="132"/>
      <c r="U8" s="132" t="s">
        <v>3</v>
      </c>
      <c r="V8" s="132"/>
      <c r="W8" s="136" t="s">
        <v>5</v>
      </c>
      <c r="X8" s="132" t="s">
        <v>4</v>
      </c>
      <c r="Y8" s="145" t="s">
        <v>7</v>
      </c>
    </row>
    <row r="9" spans="1:26" s="1" customFormat="1" ht="11.25" customHeight="1">
      <c r="A9" s="142"/>
      <c r="B9" s="132"/>
      <c r="C9" s="138"/>
      <c r="D9" s="132"/>
      <c r="E9" s="135"/>
      <c r="F9" s="139"/>
      <c r="G9" s="139"/>
      <c r="H9" s="140"/>
      <c r="I9" s="141"/>
      <c r="J9" s="141"/>
      <c r="K9" s="141"/>
      <c r="L9" s="140"/>
      <c r="M9" s="140"/>
      <c r="N9" s="140"/>
      <c r="O9" s="135"/>
      <c r="P9" s="136"/>
      <c r="Q9" s="132"/>
      <c r="R9" s="132"/>
      <c r="S9" s="132"/>
      <c r="T9" s="132"/>
      <c r="U9" s="132"/>
      <c r="V9" s="132"/>
      <c r="W9" s="136"/>
      <c r="X9" s="132"/>
      <c r="Y9" s="145"/>
    </row>
    <row r="10" spans="1:26" ht="11.25" customHeight="1">
      <c r="A10" s="142"/>
      <c r="B10" s="132"/>
      <c r="C10" s="138"/>
      <c r="D10" s="132"/>
      <c r="E10" s="135"/>
      <c r="F10" s="139"/>
      <c r="G10" s="139"/>
      <c r="H10" s="140"/>
      <c r="I10" s="141"/>
      <c r="J10" s="141"/>
      <c r="K10" s="141"/>
      <c r="L10" s="140"/>
      <c r="M10" s="140"/>
      <c r="N10" s="140"/>
      <c r="O10" s="135"/>
      <c r="P10" s="136"/>
      <c r="Q10" s="132"/>
      <c r="R10" s="132"/>
      <c r="S10" s="132"/>
      <c r="T10" s="132"/>
      <c r="U10" s="132"/>
      <c r="V10" s="132"/>
      <c r="W10" s="136"/>
      <c r="X10" s="132"/>
      <c r="Y10" s="145"/>
    </row>
    <row r="11" spans="1:26" ht="12.75" customHeight="1">
      <c r="A11" s="80"/>
      <c r="B11" s="2"/>
      <c r="C11" s="84" t="s">
        <v>13</v>
      </c>
      <c r="D11" s="129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2"/>
      <c r="Q11" s="75" t="s">
        <v>209</v>
      </c>
      <c r="R11" s="75" t="s">
        <v>17</v>
      </c>
      <c r="S11" s="75" t="s">
        <v>209</v>
      </c>
      <c r="T11" s="75" t="s">
        <v>17</v>
      </c>
      <c r="U11" s="75" t="s">
        <v>209</v>
      </c>
      <c r="V11" s="75" t="s">
        <v>17</v>
      </c>
      <c r="W11" s="2"/>
      <c r="X11" s="112"/>
      <c r="Y11" s="113"/>
      <c r="Z11" t="e">
        <f>IF(#REF!=2,W11*Q11,IF(#REF!=3,W11*S11,IF(#REF!=4,W11*U11,IF(#REF!=5,W11*V11,0))))</f>
        <v>#REF!</v>
      </c>
    </row>
    <row r="12" spans="1:26" ht="12.75" customHeight="1" outlineLevel="1">
      <c r="A12" s="125" t="s">
        <v>170</v>
      </c>
      <c r="B12" s="116"/>
      <c r="C12" s="133" t="s">
        <v>18</v>
      </c>
      <c r="D12" s="137" t="s">
        <v>35</v>
      </c>
      <c r="E12" s="22">
        <v>66</v>
      </c>
      <c r="F12" s="22">
        <v>2.5000000000000001E-2</v>
      </c>
      <c r="G12" s="22">
        <v>0.1</v>
      </c>
      <c r="H12" s="22"/>
      <c r="I12" s="22">
        <v>6</v>
      </c>
      <c r="J12" s="22"/>
      <c r="K12" s="22"/>
      <c r="L12" s="22">
        <f>R12*E12</f>
        <v>5299.8</v>
      </c>
      <c r="M12" s="22">
        <f>T12*E12</f>
        <v>5200.1400000000003</v>
      </c>
      <c r="N12" s="22">
        <f>V12*E12</f>
        <v>5099.82</v>
      </c>
      <c r="O12" s="22"/>
      <c r="P12" s="7" t="s">
        <v>30</v>
      </c>
      <c r="Q12" s="65">
        <f>R12*E12</f>
        <v>5299.8</v>
      </c>
      <c r="R12" s="27" t="s">
        <v>649</v>
      </c>
      <c r="S12" s="67">
        <f>T12*E12</f>
        <v>5200.1400000000003</v>
      </c>
      <c r="T12" s="27" t="s">
        <v>650</v>
      </c>
      <c r="U12" s="67">
        <f>V12*E12</f>
        <v>5099.82</v>
      </c>
      <c r="V12" s="27" t="s">
        <v>276</v>
      </c>
      <c r="W12" s="60"/>
      <c r="X12" s="111"/>
      <c r="Y12" s="111"/>
      <c r="Z12" t="e">
        <f>IF(#REF!=2,W12*Q12,IF(#REF!=3,W12*S12,IF(#REF!=4,W12*U12,IF(#REF!=5,W12*V12,0))))</f>
        <v>#REF!</v>
      </c>
    </row>
    <row r="13" spans="1:26" ht="12.75" customHeight="1" outlineLevel="1">
      <c r="A13" s="125"/>
      <c r="B13" s="116"/>
      <c r="C13" s="133"/>
      <c r="D13" s="137"/>
      <c r="E13" s="22">
        <v>66</v>
      </c>
      <c r="F13" s="22">
        <v>2.5000000000000001E-2</v>
      </c>
      <c r="G13" s="22">
        <v>0.1</v>
      </c>
      <c r="H13" s="22"/>
      <c r="I13" s="22">
        <v>6</v>
      </c>
      <c r="J13" s="22"/>
      <c r="K13" s="22"/>
      <c r="L13" s="22">
        <f t="shared" ref="L13:L76" si="0">R13*E13</f>
        <v>5600.0999999999995</v>
      </c>
      <c r="M13" s="22">
        <f t="shared" ref="M13:M76" si="1">T13*E13</f>
        <v>5499.78</v>
      </c>
      <c r="N13" s="22">
        <f t="shared" ref="N13:N76" si="2">V13*E13</f>
        <v>5400.12</v>
      </c>
      <c r="O13" s="22"/>
      <c r="P13" s="7" t="s">
        <v>31</v>
      </c>
      <c r="Q13" s="65">
        <f t="shared" ref="Q13:Q76" si="3">R13*E13</f>
        <v>5600.0999999999995</v>
      </c>
      <c r="R13" s="27" t="s">
        <v>599</v>
      </c>
      <c r="S13" s="67">
        <f t="shared" ref="S13:S76" si="4">T13*E13</f>
        <v>5499.78</v>
      </c>
      <c r="T13" s="27" t="s">
        <v>705</v>
      </c>
      <c r="U13" s="67">
        <f t="shared" ref="U13:U76" si="5">V13*E13</f>
        <v>5400.12</v>
      </c>
      <c r="V13" s="27" t="s">
        <v>706</v>
      </c>
      <c r="W13" s="60"/>
      <c r="X13" s="111"/>
      <c r="Y13" s="111"/>
    </row>
    <row r="14" spans="1:26" ht="12.75" customHeight="1" outlineLevel="1">
      <c r="A14" s="125" t="s">
        <v>171</v>
      </c>
      <c r="B14" s="116"/>
      <c r="C14" s="134" t="s">
        <v>19</v>
      </c>
      <c r="D14" s="123" t="s">
        <v>35</v>
      </c>
      <c r="E14" s="22">
        <v>66</v>
      </c>
      <c r="F14" s="22">
        <v>2.5000000000000001E-2</v>
      </c>
      <c r="G14" s="22">
        <v>0.1</v>
      </c>
      <c r="H14" s="22"/>
      <c r="I14" s="22">
        <v>6</v>
      </c>
      <c r="J14" s="22"/>
      <c r="K14" s="22"/>
      <c r="L14" s="22">
        <f t="shared" si="0"/>
        <v>5400.12</v>
      </c>
      <c r="M14" s="22">
        <f t="shared" si="1"/>
        <v>5299.8</v>
      </c>
      <c r="N14" s="22">
        <f t="shared" si="2"/>
        <v>5200.1400000000003</v>
      </c>
      <c r="O14" s="22"/>
      <c r="P14" s="7" t="s">
        <v>30</v>
      </c>
      <c r="Q14" s="65">
        <f t="shared" si="3"/>
        <v>5400.12</v>
      </c>
      <c r="R14" s="27" t="s">
        <v>706</v>
      </c>
      <c r="S14" s="67">
        <f t="shared" si="4"/>
        <v>5299.8</v>
      </c>
      <c r="T14" s="27" t="s">
        <v>649</v>
      </c>
      <c r="U14" s="67">
        <f t="shared" si="5"/>
        <v>5200.1400000000003</v>
      </c>
      <c r="V14" s="27" t="s">
        <v>650</v>
      </c>
      <c r="W14" s="60"/>
      <c r="X14" s="111"/>
      <c r="Y14" s="111"/>
      <c r="Z14" t="e">
        <f>IF(#REF!=2,W14*Q14,IF(#REF!=3,W14*S14,IF(#REF!=4,W14*U14,IF(#REF!=5,W14*V14,0))))</f>
        <v>#REF!</v>
      </c>
    </row>
    <row r="15" spans="1:26" ht="12.75" customHeight="1" outlineLevel="1">
      <c r="A15" s="125"/>
      <c r="B15" s="116"/>
      <c r="C15" s="134"/>
      <c r="D15" s="123"/>
      <c r="E15" s="22">
        <v>66</v>
      </c>
      <c r="F15" s="22">
        <v>2.5000000000000001E-2</v>
      </c>
      <c r="G15" s="22">
        <v>0.1</v>
      </c>
      <c r="H15" s="22"/>
      <c r="I15" s="22">
        <v>6</v>
      </c>
      <c r="J15" s="22"/>
      <c r="K15" s="22"/>
      <c r="L15" s="22">
        <f t="shared" si="0"/>
        <v>5800.08</v>
      </c>
      <c r="M15" s="22">
        <f t="shared" si="1"/>
        <v>5699.76</v>
      </c>
      <c r="N15" s="22">
        <f t="shared" si="2"/>
        <v>5600.0999999999995</v>
      </c>
      <c r="O15" s="22"/>
      <c r="P15" s="7" t="s">
        <v>31</v>
      </c>
      <c r="Q15" s="65">
        <f t="shared" si="3"/>
        <v>5800.08</v>
      </c>
      <c r="R15" s="27" t="s">
        <v>820</v>
      </c>
      <c r="S15" s="67">
        <f t="shared" si="4"/>
        <v>5699.76</v>
      </c>
      <c r="T15" s="27" t="s">
        <v>821</v>
      </c>
      <c r="U15" s="67">
        <f t="shared" si="5"/>
        <v>5600.0999999999995</v>
      </c>
      <c r="V15" s="27" t="s">
        <v>599</v>
      </c>
      <c r="W15" s="60"/>
      <c r="X15" s="111"/>
      <c r="Y15" s="111"/>
    </row>
    <row r="16" spans="1:26" ht="12.75" customHeight="1" outlineLevel="1">
      <c r="A16" s="125" t="s">
        <v>172</v>
      </c>
      <c r="B16" s="116"/>
      <c r="C16" s="128" t="s">
        <v>21</v>
      </c>
      <c r="D16" s="123" t="s">
        <v>35</v>
      </c>
      <c r="E16" s="22">
        <v>66</v>
      </c>
      <c r="F16" s="22">
        <v>2.5000000000000001E-2</v>
      </c>
      <c r="G16" s="22">
        <v>0.1</v>
      </c>
      <c r="H16" s="22"/>
      <c r="I16" s="22">
        <v>6</v>
      </c>
      <c r="J16" s="22"/>
      <c r="K16" s="22"/>
      <c r="L16" s="22">
        <f t="shared" si="0"/>
        <v>6499.68</v>
      </c>
      <c r="M16" s="22">
        <f t="shared" si="1"/>
        <v>6400.0199999999995</v>
      </c>
      <c r="N16" s="22">
        <f t="shared" si="2"/>
        <v>6299.7</v>
      </c>
      <c r="O16" s="22"/>
      <c r="P16" s="7" t="s">
        <v>30</v>
      </c>
      <c r="Q16" s="65">
        <f t="shared" si="3"/>
        <v>6499.68</v>
      </c>
      <c r="R16" s="27" t="s">
        <v>644</v>
      </c>
      <c r="S16" s="67">
        <f t="shared" si="4"/>
        <v>6400.0199999999995</v>
      </c>
      <c r="T16" s="27" t="s">
        <v>569</v>
      </c>
      <c r="U16" s="67">
        <f t="shared" si="5"/>
        <v>6299.7</v>
      </c>
      <c r="V16" s="27" t="s">
        <v>665</v>
      </c>
      <c r="W16" s="60"/>
      <c r="X16" s="108" t="s">
        <v>8</v>
      </c>
      <c r="Y16" s="108"/>
      <c r="Z16" t="e">
        <f>IF(#REF!=2,W16*Q16,IF(#REF!=3,W16*S16,IF(#REF!=4,W16*U16,IF(#REF!=5,W16*V16,0))))</f>
        <v>#REF!</v>
      </c>
    </row>
    <row r="17" spans="1:26" ht="12.75" customHeight="1" outlineLevel="1">
      <c r="A17" s="125"/>
      <c r="B17" s="116"/>
      <c r="C17" s="128"/>
      <c r="D17" s="123"/>
      <c r="E17" s="22">
        <v>66</v>
      </c>
      <c r="F17" s="22">
        <v>2.5000000000000001E-2</v>
      </c>
      <c r="G17" s="22">
        <v>0.1</v>
      </c>
      <c r="H17" s="22"/>
      <c r="I17" s="22">
        <v>6</v>
      </c>
      <c r="J17" s="22"/>
      <c r="K17" s="22"/>
      <c r="L17" s="22">
        <f t="shared" si="0"/>
        <v>6799.9800000000005</v>
      </c>
      <c r="M17" s="22">
        <f t="shared" si="1"/>
        <v>6700.32</v>
      </c>
      <c r="N17" s="22">
        <f t="shared" si="2"/>
        <v>6600</v>
      </c>
      <c r="O17" s="22"/>
      <c r="P17" s="7" t="s">
        <v>31</v>
      </c>
      <c r="Q17" s="65">
        <f t="shared" si="3"/>
        <v>6799.9800000000005</v>
      </c>
      <c r="R17" s="27" t="s">
        <v>576</v>
      </c>
      <c r="S17" s="67">
        <f t="shared" si="4"/>
        <v>6700.32</v>
      </c>
      <c r="T17" s="27" t="s">
        <v>770</v>
      </c>
      <c r="U17" s="67">
        <f t="shared" si="5"/>
        <v>6600</v>
      </c>
      <c r="V17" s="27" t="s">
        <v>771</v>
      </c>
      <c r="W17" s="60"/>
      <c r="X17" s="108"/>
      <c r="Y17" s="108"/>
    </row>
    <row r="18" spans="1:26" ht="12.75" customHeight="1" outlineLevel="1">
      <c r="A18" s="125" t="s">
        <v>173</v>
      </c>
      <c r="B18" s="116"/>
      <c r="C18" s="124" t="s">
        <v>20</v>
      </c>
      <c r="D18" s="123" t="s">
        <v>35</v>
      </c>
      <c r="E18" s="22">
        <v>66</v>
      </c>
      <c r="F18" s="22">
        <v>2.5000000000000001E-2</v>
      </c>
      <c r="G18" s="22">
        <v>0.1</v>
      </c>
      <c r="H18" s="22"/>
      <c r="I18" s="22">
        <v>6</v>
      </c>
      <c r="J18" s="22"/>
      <c r="K18" s="22"/>
      <c r="L18" s="22">
        <f t="shared" si="0"/>
        <v>7799.88</v>
      </c>
      <c r="M18" s="22">
        <f t="shared" si="1"/>
        <v>7700.22</v>
      </c>
      <c r="N18" s="22">
        <f t="shared" si="2"/>
        <v>7599.9000000000005</v>
      </c>
      <c r="O18" s="22"/>
      <c r="P18" s="7" t="s">
        <v>30</v>
      </c>
      <c r="Q18" s="65">
        <f t="shared" si="3"/>
        <v>7799.88</v>
      </c>
      <c r="R18" s="27" t="s">
        <v>652</v>
      </c>
      <c r="S18" s="67">
        <f t="shared" si="4"/>
        <v>7700.22</v>
      </c>
      <c r="T18" s="27" t="s">
        <v>556</v>
      </c>
      <c r="U18" s="67">
        <f t="shared" si="5"/>
        <v>7599.9000000000005</v>
      </c>
      <c r="V18" s="27" t="s">
        <v>663</v>
      </c>
      <c r="W18" s="60"/>
      <c r="X18" s="111"/>
      <c r="Y18" s="111"/>
      <c r="Z18" t="e">
        <f>IF(#REF!=2,W18*Q18,IF(#REF!=3,W18*S18,IF(#REF!=4,W18*U18,IF(#REF!=5,W18*V18,0))))</f>
        <v>#REF!</v>
      </c>
    </row>
    <row r="19" spans="1:26" ht="12.75" customHeight="1" outlineLevel="1">
      <c r="A19" s="125"/>
      <c r="B19" s="116"/>
      <c r="C19" s="124"/>
      <c r="D19" s="123"/>
      <c r="E19" s="22">
        <v>66</v>
      </c>
      <c r="F19" s="22">
        <v>2.5000000000000001E-2</v>
      </c>
      <c r="G19" s="22">
        <v>0.1</v>
      </c>
      <c r="H19" s="22"/>
      <c r="I19" s="22">
        <v>6</v>
      </c>
      <c r="J19" s="22"/>
      <c r="K19" s="22"/>
      <c r="L19" s="22">
        <f t="shared" si="0"/>
        <v>8100.18</v>
      </c>
      <c r="M19" s="22">
        <f t="shared" si="1"/>
        <v>7999.86</v>
      </c>
      <c r="N19" s="22">
        <f t="shared" si="2"/>
        <v>7900.2</v>
      </c>
      <c r="O19" s="22"/>
      <c r="P19" s="7" t="s">
        <v>31</v>
      </c>
      <c r="Q19" s="65">
        <f t="shared" si="3"/>
        <v>8100.18</v>
      </c>
      <c r="R19" s="27" t="s">
        <v>707</v>
      </c>
      <c r="S19" s="67">
        <f t="shared" si="4"/>
        <v>7999.86</v>
      </c>
      <c r="T19" s="27" t="s">
        <v>719</v>
      </c>
      <c r="U19" s="67">
        <f t="shared" si="5"/>
        <v>7900.2</v>
      </c>
      <c r="V19" s="27" t="s">
        <v>797</v>
      </c>
      <c r="W19" s="60"/>
      <c r="X19" s="111"/>
      <c r="Y19" s="111"/>
    </row>
    <row r="20" spans="1:26" ht="12.75" customHeight="1" outlineLevel="1">
      <c r="A20" s="125" t="s">
        <v>174</v>
      </c>
      <c r="B20" s="116"/>
      <c r="C20" s="127" t="s">
        <v>22</v>
      </c>
      <c r="D20" s="123" t="s">
        <v>35</v>
      </c>
      <c r="E20" s="22">
        <v>66</v>
      </c>
      <c r="F20" s="22">
        <v>2.5000000000000001E-2</v>
      </c>
      <c r="G20" s="22">
        <v>0.1</v>
      </c>
      <c r="H20" s="22"/>
      <c r="I20" s="22">
        <v>6</v>
      </c>
      <c r="J20" s="22"/>
      <c r="K20" s="22"/>
      <c r="L20" s="22">
        <f t="shared" si="0"/>
        <v>7300.26</v>
      </c>
      <c r="M20" s="22">
        <f t="shared" si="1"/>
        <v>7199.9400000000005</v>
      </c>
      <c r="N20" s="22">
        <f t="shared" si="2"/>
        <v>7100.28</v>
      </c>
      <c r="O20" s="22"/>
      <c r="P20" s="7" t="s">
        <v>30</v>
      </c>
      <c r="Q20" s="65">
        <f t="shared" si="3"/>
        <v>7300.26</v>
      </c>
      <c r="R20" s="27" t="s">
        <v>633</v>
      </c>
      <c r="S20" s="67">
        <f t="shared" si="4"/>
        <v>7199.9400000000005</v>
      </c>
      <c r="T20" s="27" t="s">
        <v>278</v>
      </c>
      <c r="U20" s="67">
        <f t="shared" si="5"/>
        <v>7100.28</v>
      </c>
      <c r="V20" s="27" t="s">
        <v>810</v>
      </c>
      <c r="W20" s="60"/>
      <c r="X20" s="108" t="s">
        <v>8</v>
      </c>
      <c r="Y20" s="108"/>
      <c r="Z20" t="e">
        <f>IF(#REF!=2,W20*Q20,IF(#REF!=3,W20*S20,IF(#REF!=4,W20*U20,IF(#REF!=5,W20*V20,0))))</f>
        <v>#REF!</v>
      </c>
    </row>
    <row r="21" spans="1:26" ht="12.75" customHeight="1" outlineLevel="1">
      <c r="A21" s="125"/>
      <c r="B21" s="116"/>
      <c r="C21" s="127"/>
      <c r="D21" s="123"/>
      <c r="E21" s="22">
        <v>66</v>
      </c>
      <c r="F21" s="22">
        <v>2.5000000000000001E-2</v>
      </c>
      <c r="G21" s="22">
        <v>0.1</v>
      </c>
      <c r="H21" s="22"/>
      <c r="I21" s="22">
        <v>6</v>
      </c>
      <c r="J21" s="22"/>
      <c r="K21" s="22"/>
      <c r="L21" s="22">
        <f t="shared" si="0"/>
        <v>7999.86</v>
      </c>
      <c r="M21" s="22">
        <f t="shared" si="1"/>
        <v>7900.2</v>
      </c>
      <c r="N21" s="22">
        <f t="shared" si="2"/>
        <v>7799.88</v>
      </c>
      <c r="O21" s="22"/>
      <c r="P21" s="7" t="s">
        <v>31</v>
      </c>
      <c r="Q21" s="65">
        <f t="shared" si="3"/>
        <v>7999.86</v>
      </c>
      <c r="R21" s="27" t="s">
        <v>719</v>
      </c>
      <c r="S21" s="67">
        <f t="shared" si="4"/>
        <v>7900.2</v>
      </c>
      <c r="T21" s="27" t="s">
        <v>797</v>
      </c>
      <c r="U21" s="67">
        <f t="shared" si="5"/>
        <v>7799.88</v>
      </c>
      <c r="V21" s="27" t="s">
        <v>652</v>
      </c>
      <c r="W21" s="60"/>
      <c r="X21" s="108"/>
      <c r="Y21" s="108"/>
    </row>
    <row r="22" spans="1:26" ht="12.75" customHeight="1" outlineLevel="1">
      <c r="A22" s="125" t="s">
        <v>215</v>
      </c>
      <c r="B22" s="116"/>
      <c r="C22" s="126" t="s">
        <v>213</v>
      </c>
      <c r="D22" s="123" t="s">
        <v>35</v>
      </c>
      <c r="E22" s="22">
        <v>133</v>
      </c>
      <c r="F22" s="22">
        <v>2.5000000000000001E-2</v>
      </c>
      <c r="G22" s="22">
        <v>0.1</v>
      </c>
      <c r="H22" s="22"/>
      <c r="I22" s="22">
        <v>6</v>
      </c>
      <c r="J22" s="22"/>
      <c r="K22" s="22"/>
      <c r="L22" s="22">
        <f t="shared" si="0"/>
        <v>5999.63</v>
      </c>
      <c r="M22" s="22">
        <f t="shared" si="1"/>
        <v>5899.88</v>
      </c>
      <c r="N22" s="22">
        <f t="shared" si="2"/>
        <v>5800.13</v>
      </c>
      <c r="O22" s="22"/>
      <c r="P22" s="7" t="s">
        <v>30</v>
      </c>
      <c r="Q22" s="65">
        <f t="shared" si="3"/>
        <v>5999.63</v>
      </c>
      <c r="R22" s="27" t="s">
        <v>708</v>
      </c>
      <c r="S22" s="67">
        <f t="shared" si="4"/>
        <v>5899.88</v>
      </c>
      <c r="T22" s="27" t="s">
        <v>709</v>
      </c>
      <c r="U22" s="67">
        <f t="shared" si="5"/>
        <v>5800.13</v>
      </c>
      <c r="V22" s="27" t="s">
        <v>822</v>
      </c>
      <c r="W22" s="60"/>
      <c r="X22" s="3"/>
      <c r="Y22" s="146" t="s">
        <v>234</v>
      </c>
      <c r="Z22" t="e">
        <f>IF(#REF!=2,W22*Q22,IF(#REF!=3,W22*S22,IF(#REF!=4,W22*U22,IF(#REF!=5,W22*V22,0))))</f>
        <v>#REF!</v>
      </c>
    </row>
    <row r="23" spans="1:26" ht="12.75" customHeight="1" outlineLevel="1">
      <c r="A23" s="125"/>
      <c r="B23" s="116"/>
      <c r="C23" s="126"/>
      <c r="D23" s="123"/>
      <c r="E23" s="22">
        <v>133</v>
      </c>
      <c r="F23" s="22">
        <v>2.5000000000000001E-2</v>
      </c>
      <c r="G23" s="22">
        <v>0.1</v>
      </c>
      <c r="H23" s="22"/>
      <c r="I23" s="22">
        <v>6</v>
      </c>
      <c r="J23" s="22"/>
      <c r="K23" s="22"/>
      <c r="L23" s="22">
        <f t="shared" si="0"/>
        <v>6399.96</v>
      </c>
      <c r="M23" s="22">
        <f t="shared" si="1"/>
        <v>6300.21</v>
      </c>
      <c r="N23" s="22">
        <f t="shared" si="2"/>
        <v>6200.46</v>
      </c>
      <c r="O23" s="22"/>
      <c r="P23" s="7" t="s">
        <v>31</v>
      </c>
      <c r="Q23" s="65">
        <f t="shared" si="3"/>
        <v>6399.96</v>
      </c>
      <c r="R23" s="27" t="s">
        <v>823</v>
      </c>
      <c r="S23" s="67">
        <f t="shared" si="4"/>
        <v>6300.21</v>
      </c>
      <c r="T23" s="27" t="s">
        <v>824</v>
      </c>
      <c r="U23" s="67">
        <f t="shared" si="5"/>
        <v>6200.46</v>
      </c>
      <c r="V23" s="27" t="s">
        <v>825</v>
      </c>
      <c r="W23" s="60"/>
      <c r="X23" s="3"/>
      <c r="Y23" s="146"/>
    </row>
    <row r="24" spans="1:26" ht="12.75" customHeight="1" outlineLevel="1">
      <c r="A24" s="125" t="s">
        <v>175</v>
      </c>
      <c r="B24" s="116"/>
      <c r="C24" s="126" t="s">
        <v>23</v>
      </c>
      <c r="D24" s="123" t="s">
        <v>35</v>
      </c>
      <c r="E24" s="22">
        <v>66</v>
      </c>
      <c r="F24" s="22">
        <v>2.5000000000000001E-2</v>
      </c>
      <c r="G24" s="22">
        <v>0.1</v>
      </c>
      <c r="H24" s="22"/>
      <c r="I24" s="22">
        <v>6</v>
      </c>
      <c r="J24" s="22"/>
      <c r="K24" s="22"/>
      <c r="L24" s="22">
        <f t="shared" si="0"/>
        <v>8500.14</v>
      </c>
      <c r="M24" s="22">
        <f t="shared" si="1"/>
        <v>8399.82</v>
      </c>
      <c r="N24" s="22">
        <f t="shared" si="2"/>
        <v>8300.16</v>
      </c>
      <c r="O24" s="22"/>
      <c r="P24" s="7" t="s">
        <v>30</v>
      </c>
      <c r="Q24" s="65">
        <f t="shared" si="3"/>
        <v>8500.14</v>
      </c>
      <c r="R24" s="27" t="s">
        <v>716</v>
      </c>
      <c r="S24" s="67">
        <f t="shared" si="4"/>
        <v>8399.82</v>
      </c>
      <c r="T24" s="27" t="s">
        <v>795</v>
      </c>
      <c r="U24" s="67">
        <f t="shared" si="5"/>
        <v>8300.16</v>
      </c>
      <c r="V24" s="27" t="s">
        <v>837</v>
      </c>
      <c r="W24" s="60"/>
      <c r="X24" s="3"/>
      <c r="Y24" s="147" t="s">
        <v>235</v>
      </c>
      <c r="Z24">
        <f>IF(D9=2,W24*Q24,IF(D9=3,W24*S24,IF(D9=4,W24*U24,IF(D9=5,W24*V24,0))))</f>
        <v>0</v>
      </c>
    </row>
    <row r="25" spans="1:26" ht="12.75" customHeight="1" outlineLevel="1">
      <c r="A25" s="125"/>
      <c r="B25" s="116"/>
      <c r="C25" s="126"/>
      <c r="D25" s="123"/>
      <c r="E25" s="22">
        <v>66</v>
      </c>
      <c r="F25" s="22">
        <v>2.5000000000000001E-2</v>
      </c>
      <c r="G25" s="22">
        <v>0.1</v>
      </c>
      <c r="H25" s="22"/>
      <c r="I25" s="22">
        <v>6</v>
      </c>
      <c r="J25" s="22"/>
      <c r="K25" s="22"/>
      <c r="L25" s="22">
        <f t="shared" si="0"/>
        <v>9100.08</v>
      </c>
      <c r="M25" s="22">
        <f t="shared" si="1"/>
        <v>8999.76</v>
      </c>
      <c r="N25" s="22">
        <f t="shared" si="2"/>
        <v>8900.1</v>
      </c>
      <c r="O25" s="22"/>
      <c r="P25" s="7" t="s">
        <v>31</v>
      </c>
      <c r="Q25" s="65">
        <f t="shared" si="3"/>
        <v>9100.08</v>
      </c>
      <c r="R25" s="27" t="s">
        <v>717</v>
      </c>
      <c r="S25" s="67">
        <f t="shared" si="4"/>
        <v>8999.76</v>
      </c>
      <c r="T25" s="27" t="s">
        <v>570</v>
      </c>
      <c r="U25" s="67">
        <f t="shared" si="5"/>
        <v>8900.1</v>
      </c>
      <c r="V25" s="27" t="s">
        <v>718</v>
      </c>
      <c r="W25" s="60"/>
      <c r="X25" s="3"/>
      <c r="Y25" s="147"/>
    </row>
    <row r="26" spans="1:26" ht="12.75" customHeight="1" outlineLevel="1">
      <c r="A26" s="125" t="s">
        <v>176</v>
      </c>
      <c r="B26" s="116"/>
      <c r="C26" s="133" t="s">
        <v>24</v>
      </c>
      <c r="D26" s="123" t="s">
        <v>35</v>
      </c>
      <c r="E26" s="22">
        <v>44</v>
      </c>
      <c r="F26" s="22">
        <v>2.5000000000000001E-2</v>
      </c>
      <c r="G26" s="22"/>
      <c r="H26" s="22"/>
      <c r="I26" s="22">
        <v>6</v>
      </c>
      <c r="J26" s="22"/>
      <c r="K26" s="22"/>
      <c r="L26" s="22">
        <f t="shared" si="0"/>
        <v>5299.8</v>
      </c>
      <c r="M26" s="22">
        <f t="shared" si="1"/>
        <v>5199.92</v>
      </c>
      <c r="N26" s="22">
        <f t="shared" si="2"/>
        <v>5100.04</v>
      </c>
      <c r="O26" s="22"/>
      <c r="P26" s="7" t="s">
        <v>30</v>
      </c>
      <c r="Q26" s="65">
        <f t="shared" si="3"/>
        <v>5299.8</v>
      </c>
      <c r="R26" s="27" t="s">
        <v>687</v>
      </c>
      <c r="S26" s="67">
        <f t="shared" si="4"/>
        <v>5199.92</v>
      </c>
      <c r="T26" s="27" t="s">
        <v>652</v>
      </c>
      <c r="U26" s="67">
        <f t="shared" si="5"/>
        <v>5100.04</v>
      </c>
      <c r="V26" s="27" t="s">
        <v>651</v>
      </c>
      <c r="W26" s="60"/>
      <c r="X26" s="111"/>
      <c r="Y26" s="111"/>
      <c r="Z26" t="e">
        <f>IF(#REF!=2,W26*Q26,IF(#REF!=3,W26*S26,IF(#REF!=4,W26*U26,IF(#REF!=5,W26*V26,0))))</f>
        <v>#REF!</v>
      </c>
    </row>
    <row r="27" spans="1:26" ht="12.75" customHeight="1" outlineLevel="1">
      <c r="A27" s="125"/>
      <c r="B27" s="116"/>
      <c r="C27" s="133"/>
      <c r="D27" s="123"/>
      <c r="E27" s="22">
        <v>44</v>
      </c>
      <c r="F27" s="22">
        <v>2.5000000000000001E-2</v>
      </c>
      <c r="G27" s="22"/>
      <c r="H27" s="22"/>
      <c r="I27" s="22">
        <v>6</v>
      </c>
      <c r="J27" s="22"/>
      <c r="K27" s="22"/>
      <c r="L27" s="22">
        <f t="shared" si="0"/>
        <v>5599.88</v>
      </c>
      <c r="M27" s="22">
        <f t="shared" si="1"/>
        <v>5500</v>
      </c>
      <c r="N27" s="22">
        <f t="shared" si="2"/>
        <v>5400.12</v>
      </c>
      <c r="O27" s="22"/>
      <c r="P27" s="7" t="s">
        <v>31</v>
      </c>
      <c r="Q27" s="65">
        <f t="shared" si="3"/>
        <v>5599.88</v>
      </c>
      <c r="R27" s="27" t="s">
        <v>795</v>
      </c>
      <c r="S27" s="67">
        <f t="shared" si="4"/>
        <v>5500</v>
      </c>
      <c r="T27" s="27" t="s">
        <v>796</v>
      </c>
      <c r="U27" s="67">
        <f t="shared" si="5"/>
        <v>5400.12</v>
      </c>
      <c r="V27" s="27" t="s">
        <v>707</v>
      </c>
      <c r="W27" s="60"/>
      <c r="X27" s="111"/>
      <c r="Y27" s="111"/>
    </row>
    <row r="28" spans="1:26" ht="12.75" customHeight="1" outlineLevel="1">
      <c r="A28" s="125" t="s">
        <v>177</v>
      </c>
      <c r="B28" s="116"/>
      <c r="C28" s="134" t="s">
        <v>25</v>
      </c>
      <c r="D28" s="123" t="s">
        <v>35</v>
      </c>
      <c r="E28" s="22">
        <v>44</v>
      </c>
      <c r="F28" s="22">
        <v>2.5000000000000001E-2</v>
      </c>
      <c r="G28" s="22"/>
      <c r="H28" s="22"/>
      <c r="I28" s="22">
        <v>6</v>
      </c>
      <c r="J28" s="22"/>
      <c r="K28" s="22"/>
      <c r="L28" s="22">
        <f t="shared" si="0"/>
        <v>5199.92</v>
      </c>
      <c r="M28" s="22">
        <f t="shared" si="1"/>
        <v>5100.04</v>
      </c>
      <c r="N28" s="22">
        <f t="shared" si="2"/>
        <v>5000.16</v>
      </c>
      <c r="O28" s="22"/>
      <c r="P28" s="7" t="s">
        <v>30</v>
      </c>
      <c r="Q28" s="65">
        <f t="shared" si="3"/>
        <v>5199.92</v>
      </c>
      <c r="R28" s="27" t="s">
        <v>652</v>
      </c>
      <c r="S28" s="67">
        <f t="shared" si="4"/>
        <v>5100.04</v>
      </c>
      <c r="T28" s="27" t="s">
        <v>651</v>
      </c>
      <c r="U28" s="67">
        <f t="shared" si="5"/>
        <v>5000.16</v>
      </c>
      <c r="V28" s="27" t="s">
        <v>277</v>
      </c>
      <c r="W28" s="60"/>
      <c r="X28" s="111"/>
      <c r="Y28" s="111"/>
      <c r="Z28" t="e">
        <f>IF(#REF!=2,W28*Q28,IF(#REF!=3,W28*S28,IF(#REF!=4,W28*U28,IF(#REF!=5,W28*V28,0))))</f>
        <v>#REF!</v>
      </c>
    </row>
    <row r="29" spans="1:26" ht="12.75" customHeight="1" outlineLevel="1">
      <c r="A29" s="125"/>
      <c r="B29" s="116"/>
      <c r="C29" s="134"/>
      <c r="D29" s="123"/>
      <c r="E29" s="22">
        <v>44</v>
      </c>
      <c r="F29" s="22">
        <v>2.5000000000000001E-2</v>
      </c>
      <c r="G29" s="22"/>
      <c r="H29" s="22"/>
      <c r="I29" s="22">
        <v>6</v>
      </c>
      <c r="J29" s="22"/>
      <c r="K29" s="22"/>
      <c r="L29" s="22">
        <f t="shared" si="0"/>
        <v>5599.88</v>
      </c>
      <c r="M29" s="22">
        <f t="shared" si="1"/>
        <v>5500</v>
      </c>
      <c r="N29" s="22">
        <f t="shared" si="2"/>
        <v>5400.12</v>
      </c>
      <c r="O29" s="22"/>
      <c r="P29" s="7" t="s">
        <v>31</v>
      </c>
      <c r="Q29" s="65">
        <f t="shared" si="3"/>
        <v>5599.88</v>
      </c>
      <c r="R29" s="27" t="s">
        <v>795</v>
      </c>
      <c r="S29" s="67">
        <f t="shared" si="4"/>
        <v>5500</v>
      </c>
      <c r="T29" s="27" t="s">
        <v>796</v>
      </c>
      <c r="U29" s="67">
        <f t="shared" si="5"/>
        <v>5400.12</v>
      </c>
      <c r="V29" s="27" t="s">
        <v>707</v>
      </c>
      <c r="W29" s="60"/>
      <c r="X29" s="111"/>
      <c r="Y29" s="111"/>
    </row>
    <row r="30" spans="1:26" ht="12.75" customHeight="1" outlineLevel="1">
      <c r="A30" s="125" t="s">
        <v>178</v>
      </c>
      <c r="B30" s="116"/>
      <c r="C30" s="128" t="s">
        <v>26</v>
      </c>
      <c r="D30" s="123" t="s">
        <v>35</v>
      </c>
      <c r="E30" s="22">
        <v>44</v>
      </c>
      <c r="F30" s="22">
        <v>2.5000000000000001E-2</v>
      </c>
      <c r="G30" s="22"/>
      <c r="H30" s="22"/>
      <c r="I30" s="22">
        <v>6</v>
      </c>
      <c r="J30" s="22"/>
      <c r="K30" s="22"/>
      <c r="L30" s="22">
        <f t="shared" si="0"/>
        <v>6500.12</v>
      </c>
      <c r="M30" s="22">
        <f t="shared" si="1"/>
        <v>6399.7999999999993</v>
      </c>
      <c r="N30" s="22">
        <f t="shared" si="2"/>
        <v>6299.92</v>
      </c>
      <c r="O30" s="22"/>
      <c r="P30" s="7" t="s">
        <v>30</v>
      </c>
      <c r="Q30" s="65">
        <f t="shared" si="3"/>
        <v>6500.12</v>
      </c>
      <c r="R30" s="27" t="s">
        <v>645</v>
      </c>
      <c r="S30" s="67">
        <f t="shared" si="4"/>
        <v>6399.7999999999993</v>
      </c>
      <c r="T30" s="27" t="s">
        <v>542</v>
      </c>
      <c r="U30" s="67">
        <f t="shared" si="5"/>
        <v>6299.92</v>
      </c>
      <c r="V30" s="27" t="s">
        <v>667</v>
      </c>
      <c r="W30" s="60"/>
      <c r="X30" s="108" t="s">
        <v>8</v>
      </c>
      <c r="Y30" s="108"/>
      <c r="Z30" t="e">
        <f>IF(#REF!=2,W30*Q30,IF(#REF!=3,W30*S30,IF(#REF!=4,W30*U30,IF(#REF!=5,W30*V30,0))))</f>
        <v>#REF!</v>
      </c>
    </row>
    <row r="31" spans="1:26" ht="12.75" customHeight="1" outlineLevel="1">
      <c r="A31" s="125"/>
      <c r="B31" s="116"/>
      <c r="C31" s="128"/>
      <c r="D31" s="123"/>
      <c r="E31" s="22">
        <v>44</v>
      </c>
      <c r="F31" s="22">
        <v>2.5000000000000001E-2</v>
      </c>
      <c r="G31" s="22"/>
      <c r="H31" s="22"/>
      <c r="I31" s="22">
        <v>6</v>
      </c>
      <c r="J31" s="22"/>
      <c r="K31" s="22"/>
      <c r="L31" s="22">
        <f t="shared" si="0"/>
        <v>6800.2000000000007</v>
      </c>
      <c r="M31" s="22">
        <f t="shared" si="1"/>
        <v>6699.88</v>
      </c>
      <c r="N31" s="22">
        <f t="shared" si="2"/>
        <v>6600</v>
      </c>
      <c r="O31" s="22"/>
      <c r="P31" s="7" t="s">
        <v>31</v>
      </c>
      <c r="Q31" s="65">
        <f t="shared" si="3"/>
        <v>6800.2000000000007</v>
      </c>
      <c r="R31" s="27" t="s">
        <v>577</v>
      </c>
      <c r="S31" s="67">
        <f t="shared" si="4"/>
        <v>6699.88</v>
      </c>
      <c r="T31" s="27" t="s">
        <v>772</v>
      </c>
      <c r="U31" s="67">
        <f t="shared" si="5"/>
        <v>6600</v>
      </c>
      <c r="V31" s="27" t="s">
        <v>450</v>
      </c>
      <c r="W31" s="60"/>
      <c r="X31" s="108"/>
      <c r="Y31" s="108"/>
    </row>
    <row r="32" spans="1:26" ht="12.75" customHeight="1" outlineLevel="1">
      <c r="A32" s="125" t="s">
        <v>179</v>
      </c>
      <c r="B32" s="116"/>
      <c r="C32" s="124" t="s">
        <v>27</v>
      </c>
      <c r="D32" s="123" t="s">
        <v>35</v>
      </c>
      <c r="E32" s="22">
        <v>44</v>
      </c>
      <c r="F32" s="22">
        <v>2.5000000000000001E-2</v>
      </c>
      <c r="G32" s="22"/>
      <c r="H32" s="22"/>
      <c r="I32" s="22">
        <v>6</v>
      </c>
      <c r="J32" s="22"/>
      <c r="K32" s="22"/>
      <c r="L32" s="22">
        <f t="shared" si="0"/>
        <v>7799.88</v>
      </c>
      <c r="M32" s="22">
        <f t="shared" si="1"/>
        <v>7700</v>
      </c>
      <c r="N32" s="22">
        <f t="shared" si="2"/>
        <v>7600.12</v>
      </c>
      <c r="O32" s="22"/>
      <c r="P32" s="7" t="s">
        <v>30</v>
      </c>
      <c r="Q32" s="65">
        <f t="shared" si="3"/>
        <v>7799.88</v>
      </c>
      <c r="R32" s="27" t="s">
        <v>601</v>
      </c>
      <c r="S32" s="67">
        <f t="shared" si="4"/>
        <v>7700</v>
      </c>
      <c r="T32" s="27" t="s">
        <v>664</v>
      </c>
      <c r="U32" s="67">
        <f t="shared" si="5"/>
        <v>7600.12</v>
      </c>
      <c r="V32" s="27" t="s">
        <v>688</v>
      </c>
      <c r="W32" s="60"/>
      <c r="X32" s="111"/>
      <c r="Y32" s="111"/>
    </row>
    <row r="33" spans="1:26" ht="12.75" customHeight="1" outlineLevel="1">
      <c r="A33" s="125"/>
      <c r="B33" s="116"/>
      <c r="C33" s="124"/>
      <c r="D33" s="123"/>
      <c r="E33" s="22">
        <v>44</v>
      </c>
      <c r="F33" s="22">
        <v>2.5000000000000001E-2</v>
      </c>
      <c r="G33" s="22"/>
      <c r="H33" s="22"/>
      <c r="I33" s="22">
        <v>6</v>
      </c>
      <c r="J33" s="22"/>
      <c r="K33" s="22"/>
      <c r="L33" s="22">
        <f t="shared" si="0"/>
        <v>8099.96</v>
      </c>
      <c r="M33" s="22">
        <f t="shared" si="1"/>
        <v>8000.08</v>
      </c>
      <c r="N33" s="22">
        <f t="shared" si="2"/>
        <v>7900.2000000000007</v>
      </c>
      <c r="O33" s="22"/>
      <c r="P33" s="7" t="s">
        <v>31</v>
      </c>
      <c r="Q33" s="65">
        <f t="shared" si="3"/>
        <v>8099.96</v>
      </c>
      <c r="R33" s="27" t="s">
        <v>798</v>
      </c>
      <c r="S33" s="67">
        <f t="shared" si="4"/>
        <v>8000.08</v>
      </c>
      <c r="T33" s="27" t="s">
        <v>799</v>
      </c>
      <c r="U33" s="67">
        <f t="shared" si="5"/>
        <v>7900.2000000000007</v>
      </c>
      <c r="V33" s="27" t="s">
        <v>800</v>
      </c>
      <c r="W33" s="60"/>
      <c r="X33" s="111"/>
      <c r="Y33" s="111"/>
    </row>
    <row r="34" spans="1:26" ht="12.75" customHeight="1" outlineLevel="1">
      <c r="A34" s="125" t="s">
        <v>180</v>
      </c>
      <c r="B34" s="116"/>
      <c r="C34" s="127" t="s">
        <v>28</v>
      </c>
      <c r="D34" s="123" t="s">
        <v>35</v>
      </c>
      <c r="E34" s="22">
        <v>44</v>
      </c>
      <c r="F34" s="22">
        <v>2.5000000000000001E-2</v>
      </c>
      <c r="G34" s="22"/>
      <c r="H34" s="22"/>
      <c r="I34" s="22">
        <v>6</v>
      </c>
      <c r="J34" s="22"/>
      <c r="K34" s="22"/>
      <c r="L34" s="22">
        <f t="shared" si="0"/>
        <v>7300.04</v>
      </c>
      <c r="M34" s="22">
        <f t="shared" si="1"/>
        <v>7200.16</v>
      </c>
      <c r="N34" s="22">
        <f t="shared" si="2"/>
        <v>7099.84</v>
      </c>
      <c r="O34" s="22"/>
      <c r="P34" s="7" t="s">
        <v>30</v>
      </c>
      <c r="Q34" s="65">
        <f t="shared" si="3"/>
        <v>7300.04</v>
      </c>
      <c r="R34" s="27" t="s">
        <v>634</v>
      </c>
      <c r="S34" s="67">
        <f t="shared" si="4"/>
        <v>7200.16</v>
      </c>
      <c r="T34" s="27" t="s">
        <v>635</v>
      </c>
      <c r="U34" s="67">
        <f t="shared" si="5"/>
        <v>7099.84</v>
      </c>
      <c r="V34" s="27" t="s">
        <v>811</v>
      </c>
      <c r="W34" s="60"/>
      <c r="X34" s="108" t="s">
        <v>8</v>
      </c>
      <c r="Y34" s="108"/>
      <c r="Z34" t="e">
        <f>IF(#REF!=2,W34*Q34,IF(#REF!=3,W34*S34,IF(#REF!=4,W34*U34,IF(#REF!=5,W34*V34,0))))</f>
        <v>#REF!</v>
      </c>
    </row>
    <row r="35" spans="1:26" ht="12.75" customHeight="1" outlineLevel="1">
      <c r="A35" s="125"/>
      <c r="B35" s="116"/>
      <c r="C35" s="127"/>
      <c r="D35" s="123"/>
      <c r="E35" s="22">
        <v>44</v>
      </c>
      <c r="F35" s="22">
        <v>2.5000000000000001E-2</v>
      </c>
      <c r="G35" s="22"/>
      <c r="H35" s="22"/>
      <c r="I35" s="22">
        <v>6</v>
      </c>
      <c r="J35" s="22"/>
      <c r="K35" s="22"/>
      <c r="L35" s="22">
        <f t="shared" si="0"/>
        <v>8000.08</v>
      </c>
      <c r="M35" s="22">
        <f t="shared" si="1"/>
        <v>7900.2000000000007</v>
      </c>
      <c r="N35" s="22">
        <f t="shared" si="2"/>
        <v>7799.88</v>
      </c>
      <c r="O35" s="22"/>
      <c r="P35" s="7" t="s">
        <v>31</v>
      </c>
      <c r="Q35" s="65">
        <f t="shared" si="3"/>
        <v>8000.08</v>
      </c>
      <c r="R35" s="27" t="s">
        <v>799</v>
      </c>
      <c r="S35" s="67">
        <f t="shared" si="4"/>
        <v>7900.2000000000007</v>
      </c>
      <c r="T35" s="27" t="s">
        <v>800</v>
      </c>
      <c r="U35" s="67">
        <f t="shared" si="5"/>
        <v>7799.88</v>
      </c>
      <c r="V35" s="27" t="s">
        <v>601</v>
      </c>
      <c r="W35" s="60"/>
      <c r="X35" s="108"/>
      <c r="Y35" s="108"/>
    </row>
    <row r="36" spans="1:26" ht="12.75" customHeight="1" outlineLevel="1">
      <c r="A36" s="125" t="s">
        <v>216</v>
      </c>
      <c r="B36" s="116"/>
      <c r="C36" s="126" t="s">
        <v>214</v>
      </c>
      <c r="D36" s="123" t="s">
        <v>35</v>
      </c>
      <c r="E36" s="22">
        <v>88</v>
      </c>
      <c r="F36" s="22">
        <v>2.5000000000000001E-2</v>
      </c>
      <c r="G36" s="22"/>
      <c r="H36" s="22"/>
      <c r="I36" s="22">
        <v>6</v>
      </c>
      <c r="J36" s="22"/>
      <c r="K36" s="22"/>
      <c r="L36" s="22">
        <f t="shared" si="0"/>
        <v>7000.4</v>
      </c>
      <c r="M36" s="22">
        <f t="shared" si="1"/>
        <v>6900.08</v>
      </c>
      <c r="N36" s="22">
        <f t="shared" si="2"/>
        <v>6799.7599999999993</v>
      </c>
      <c r="O36" s="22"/>
      <c r="P36" s="7" t="s">
        <v>30</v>
      </c>
      <c r="Q36" s="65">
        <f t="shared" si="3"/>
        <v>7000.4</v>
      </c>
      <c r="R36" s="27" t="s">
        <v>710</v>
      </c>
      <c r="S36" s="67">
        <f t="shared" si="4"/>
        <v>6900.08</v>
      </c>
      <c r="T36" s="27" t="s">
        <v>711</v>
      </c>
      <c r="U36" s="67">
        <f t="shared" si="5"/>
        <v>6799.7599999999993</v>
      </c>
      <c r="V36" s="27" t="s">
        <v>276</v>
      </c>
      <c r="W36" s="60"/>
      <c r="X36" s="3"/>
      <c r="Y36" s="146" t="s">
        <v>234</v>
      </c>
      <c r="Z36" t="e">
        <f>IF(#REF!=2,W36*Q36,IF(#REF!=3,W36*S36,IF(#REF!=4,W36*U36,IF(#REF!=5,W36*V36,0))))</f>
        <v>#REF!</v>
      </c>
    </row>
    <row r="37" spans="1:26" ht="12.75" customHeight="1" outlineLevel="1">
      <c r="A37" s="125"/>
      <c r="B37" s="116"/>
      <c r="C37" s="126"/>
      <c r="D37" s="123"/>
      <c r="E37" s="22">
        <v>88</v>
      </c>
      <c r="F37" s="22">
        <v>2.5000000000000001E-2</v>
      </c>
      <c r="G37" s="22"/>
      <c r="H37" s="22"/>
      <c r="I37" s="22">
        <v>6</v>
      </c>
      <c r="J37" s="22"/>
      <c r="K37" s="22"/>
      <c r="L37" s="22">
        <f t="shared" si="0"/>
        <v>7399.92</v>
      </c>
      <c r="M37" s="22">
        <f t="shared" si="1"/>
        <v>7299.6</v>
      </c>
      <c r="N37" s="22">
        <f t="shared" si="2"/>
        <v>7200.16</v>
      </c>
      <c r="O37" s="22"/>
      <c r="P37" s="7" t="s">
        <v>31</v>
      </c>
      <c r="Q37" s="65">
        <f t="shared" si="3"/>
        <v>7399.92</v>
      </c>
      <c r="R37" s="27" t="s">
        <v>826</v>
      </c>
      <c r="S37" s="67">
        <f t="shared" si="4"/>
        <v>7299.6</v>
      </c>
      <c r="T37" s="27" t="s">
        <v>827</v>
      </c>
      <c r="U37" s="67">
        <f t="shared" si="5"/>
        <v>7200.16</v>
      </c>
      <c r="V37" s="27" t="s">
        <v>706</v>
      </c>
      <c r="W37" s="60"/>
      <c r="X37" s="3"/>
      <c r="Y37" s="146"/>
    </row>
    <row r="38" spans="1:26" ht="12.75" customHeight="1" outlineLevel="1">
      <c r="A38" s="125" t="s">
        <v>181</v>
      </c>
      <c r="B38" s="116"/>
      <c r="C38" s="126" t="s">
        <v>29</v>
      </c>
      <c r="D38" s="123" t="s">
        <v>35</v>
      </c>
      <c r="E38" s="22">
        <v>44</v>
      </c>
      <c r="F38" s="22">
        <v>2.5000000000000001E-2</v>
      </c>
      <c r="G38" s="22"/>
      <c r="H38" s="22"/>
      <c r="I38" s="22">
        <v>6</v>
      </c>
      <c r="J38" s="22"/>
      <c r="K38" s="22"/>
      <c r="L38" s="22">
        <f t="shared" si="0"/>
        <v>8700.119999999999</v>
      </c>
      <c r="M38" s="22">
        <f t="shared" si="1"/>
        <v>8599.7999999999993</v>
      </c>
      <c r="N38" s="22">
        <f t="shared" si="2"/>
        <v>8499.92</v>
      </c>
      <c r="O38" s="22"/>
      <c r="P38" s="7" t="s">
        <v>30</v>
      </c>
      <c r="Q38" s="65">
        <f t="shared" si="3"/>
        <v>8700.119999999999</v>
      </c>
      <c r="R38" s="27" t="s">
        <v>838</v>
      </c>
      <c r="S38" s="67">
        <f t="shared" si="4"/>
        <v>8599.7999999999993</v>
      </c>
      <c r="T38" s="27" t="s">
        <v>839</v>
      </c>
      <c r="U38" s="67">
        <f t="shared" si="5"/>
        <v>8499.92</v>
      </c>
      <c r="V38" s="27" t="s">
        <v>840</v>
      </c>
      <c r="W38" s="60"/>
      <c r="X38" s="111"/>
      <c r="Y38" s="111"/>
      <c r="Z38">
        <f>IF(D9=2,W38*Q38,IF(D9=3,W38*S38,IF(D9=4,W38*U38,IF(D9=5,W38*V38,0))))</f>
        <v>0</v>
      </c>
    </row>
    <row r="39" spans="1:26" ht="12.75" customHeight="1" outlineLevel="1">
      <c r="A39" s="125"/>
      <c r="B39" s="116"/>
      <c r="C39" s="126"/>
      <c r="D39" s="123"/>
      <c r="E39" s="22">
        <v>44</v>
      </c>
      <c r="F39" s="22"/>
      <c r="G39" s="22"/>
      <c r="H39" s="22"/>
      <c r="I39" s="22">
        <v>6</v>
      </c>
      <c r="J39" s="22"/>
      <c r="K39" s="22"/>
      <c r="L39" s="22">
        <f t="shared" si="0"/>
        <v>9400.16</v>
      </c>
      <c r="M39" s="22">
        <f t="shared" si="1"/>
        <v>9299.84</v>
      </c>
      <c r="N39" s="22">
        <f t="shared" si="2"/>
        <v>9199.9600000000009</v>
      </c>
      <c r="O39" s="22"/>
      <c r="P39" s="7" t="s">
        <v>31</v>
      </c>
      <c r="Q39" s="65">
        <f t="shared" si="3"/>
        <v>9400.16</v>
      </c>
      <c r="R39" s="27" t="s">
        <v>841</v>
      </c>
      <c r="S39" s="67">
        <f t="shared" si="4"/>
        <v>9299.84</v>
      </c>
      <c r="T39" s="27" t="s">
        <v>842</v>
      </c>
      <c r="U39" s="67">
        <f t="shared" si="5"/>
        <v>9199.9600000000009</v>
      </c>
      <c r="V39" s="27" t="s">
        <v>585</v>
      </c>
      <c r="W39" s="60"/>
      <c r="X39" s="111"/>
      <c r="Y39" s="111"/>
    </row>
    <row r="40" spans="1:26" ht="12.75" customHeight="1" outlineLevel="1">
      <c r="A40" s="125" t="s">
        <v>281</v>
      </c>
      <c r="B40" s="116"/>
      <c r="C40" s="128" t="s">
        <v>36</v>
      </c>
      <c r="D40" s="123" t="s">
        <v>35</v>
      </c>
      <c r="E40" s="22">
        <v>55</v>
      </c>
      <c r="F40" s="22"/>
      <c r="G40" s="22"/>
      <c r="H40" s="22"/>
      <c r="I40" s="22">
        <v>6</v>
      </c>
      <c r="J40" s="22"/>
      <c r="K40" s="22"/>
      <c r="L40" s="22">
        <f t="shared" si="0"/>
        <v>6300.25</v>
      </c>
      <c r="M40" s="22">
        <f t="shared" si="1"/>
        <v>6200.1500000000005</v>
      </c>
      <c r="N40" s="22">
        <f t="shared" si="2"/>
        <v>6100.05</v>
      </c>
      <c r="O40" s="22"/>
      <c r="P40" s="7" t="s">
        <v>30</v>
      </c>
      <c r="Q40" s="65">
        <f t="shared" si="3"/>
        <v>6300.25</v>
      </c>
      <c r="R40" s="27" t="s">
        <v>668</v>
      </c>
      <c r="S40" s="67">
        <f t="shared" si="4"/>
        <v>6200.1500000000005</v>
      </c>
      <c r="T40" s="27" t="s">
        <v>669</v>
      </c>
      <c r="U40" s="67">
        <f t="shared" si="5"/>
        <v>6100.05</v>
      </c>
      <c r="V40" s="27" t="s">
        <v>670</v>
      </c>
      <c r="W40" s="60"/>
      <c r="X40" s="108" t="s">
        <v>8</v>
      </c>
      <c r="Y40" s="108"/>
    </row>
    <row r="41" spans="1:26" ht="12.75" customHeight="1" outlineLevel="1">
      <c r="A41" s="125"/>
      <c r="B41" s="116"/>
      <c r="C41" s="128"/>
      <c r="D41" s="123"/>
      <c r="E41" s="22">
        <v>55</v>
      </c>
      <c r="F41" s="22"/>
      <c r="G41" s="22"/>
      <c r="H41" s="22"/>
      <c r="I41" s="22">
        <v>6</v>
      </c>
      <c r="J41" s="22"/>
      <c r="K41" s="22"/>
      <c r="L41" s="22">
        <f t="shared" si="0"/>
        <v>6600</v>
      </c>
      <c r="M41" s="22">
        <f t="shared" si="1"/>
        <v>6499.9000000000005</v>
      </c>
      <c r="N41" s="22">
        <f t="shared" si="2"/>
        <v>6399.8</v>
      </c>
      <c r="O41" s="22"/>
      <c r="P41" s="7" t="s">
        <v>31</v>
      </c>
      <c r="Q41" s="65">
        <f t="shared" si="3"/>
        <v>6600</v>
      </c>
      <c r="R41" s="27" t="s">
        <v>446</v>
      </c>
      <c r="S41" s="67">
        <f t="shared" si="4"/>
        <v>6499.9000000000005</v>
      </c>
      <c r="T41" s="27" t="s">
        <v>652</v>
      </c>
      <c r="U41" s="67">
        <f t="shared" si="5"/>
        <v>6399.8</v>
      </c>
      <c r="V41" s="27" t="s">
        <v>773</v>
      </c>
      <c r="W41" s="60"/>
      <c r="X41" s="108"/>
      <c r="Y41" s="108"/>
    </row>
    <row r="42" spans="1:26" ht="12.75" customHeight="1" outlineLevel="1">
      <c r="A42" s="125"/>
      <c r="B42" s="116"/>
      <c r="C42" s="124" t="s">
        <v>37</v>
      </c>
      <c r="D42" s="123" t="s">
        <v>35</v>
      </c>
      <c r="E42" s="22">
        <v>55</v>
      </c>
      <c r="F42" s="22"/>
      <c r="G42" s="22"/>
      <c r="H42" s="22"/>
      <c r="I42" s="22">
        <v>6</v>
      </c>
      <c r="J42" s="22"/>
      <c r="K42" s="22"/>
      <c r="L42" s="22">
        <f t="shared" si="0"/>
        <v>0</v>
      </c>
      <c r="M42" s="22">
        <f t="shared" si="1"/>
        <v>0</v>
      </c>
      <c r="N42" s="22">
        <f t="shared" si="2"/>
        <v>0</v>
      </c>
      <c r="O42" s="22"/>
      <c r="P42" s="7" t="s">
        <v>30</v>
      </c>
      <c r="Q42" s="65">
        <f t="shared" si="3"/>
        <v>0</v>
      </c>
      <c r="R42" s="27"/>
      <c r="S42" s="67">
        <f t="shared" si="4"/>
        <v>0</v>
      </c>
      <c r="T42" s="27"/>
      <c r="U42" s="67">
        <f t="shared" si="5"/>
        <v>0</v>
      </c>
      <c r="V42" s="27"/>
      <c r="W42" s="60"/>
      <c r="X42" s="108" t="s">
        <v>8</v>
      </c>
      <c r="Y42" s="108"/>
    </row>
    <row r="43" spans="1:26" ht="12.75" customHeight="1" outlineLevel="1">
      <c r="A43" s="125"/>
      <c r="B43" s="116"/>
      <c r="C43" s="124"/>
      <c r="D43" s="123"/>
      <c r="E43" s="22">
        <v>55</v>
      </c>
      <c r="F43" s="22"/>
      <c r="G43" s="22"/>
      <c r="H43" s="22"/>
      <c r="I43" s="22">
        <v>6</v>
      </c>
      <c r="J43" s="22"/>
      <c r="K43" s="22"/>
      <c r="L43" s="22">
        <f t="shared" si="0"/>
        <v>0</v>
      </c>
      <c r="M43" s="22">
        <f t="shared" si="1"/>
        <v>0</v>
      </c>
      <c r="N43" s="22">
        <f t="shared" si="2"/>
        <v>0</v>
      </c>
      <c r="O43" s="22"/>
      <c r="P43" s="7" t="s">
        <v>31</v>
      </c>
      <c r="Q43" s="65">
        <f t="shared" si="3"/>
        <v>0</v>
      </c>
      <c r="R43" s="27"/>
      <c r="S43" s="67">
        <f t="shared" si="4"/>
        <v>0</v>
      </c>
      <c r="T43" s="27"/>
      <c r="U43" s="67">
        <f t="shared" si="5"/>
        <v>0</v>
      </c>
      <c r="V43" s="27"/>
      <c r="W43" s="60"/>
      <c r="X43" s="108"/>
      <c r="Y43" s="108"/>
    </row>
    <row r="44" spans="1:26" ht="12.75" customHeight="1" outlineLevel="1">
      <c r="A44" s="125"/>
      <c r="B44" s="116"/>
      <c r="C44" s="127" t="s">
        <v>38</v>
      </c>
      <c r="D44" s="123" t="s">
        <v>35</v>
      </c>
      <c r="E44" s="22">
        <v>55</v>
      </c>
      <c r="F44" s="22"/>
      <c r="G44" s="22"/>
      <c r="H44" s="22"/>
      <c r="I44" s="22">
        <v>6</v>
      </c>
      <c r="J44" s="22"/>
      <c r="K44" s="22"/>
      <c r="L44" s="22">
        <f t="shared" si="0"/>
        <v>0</v>
      </c>
      <c r="M44" s="22">
        <f t="shared" si="1"/>
        <v>0</v>
      </c>
      <c r="N44" s="22">
        <f t="shared" si="2"/>
        <v>0</v>
      </c>
      <c r="O44" s="22"/>
      <c r="P44" s="7" t="s">
        <v>30</v>
      </c>
      <c r="Q44" s="65">
        <f t="shared" si="3"/>
        <v>0</v>
      </c>
      <c r="R44" s="27"/>
      <c r="S44" s="67">
        <f t="shared" si="4"/>
        <v>0</v>
      </c>
      <c r="T44" s="27"/>
      <c r="U44" s="67">
        <f t="shared" si="5"/>
        <v>0</v>
      </c>
      <c r="V44" s="27"/>
      <c r="W44" s="60"/>
      <c r="X44" s="108" t="s">
        <v>8</v>
      </c>
      <c r="Y44" s="108"/>
    </row>
    <row r="45" spans="1:26" ht="12.75" customHeight="1" outlineLevel="1">
      <c r="A45" s="125"/>
      <c r="B45" s="116"/>
      <c r="C45" s="127"/>
      <c r="D45" s="123"/>
      <c r="E45" s="22">
        <v>55</v>
      </c>
      <c r="F45" s="22"/>
      <c r="G45" s="22"/>
      <c r="H45" s="22"/>
      <c r="I45" s="22">
        <v>6</v>
      </c>
      <c r="J45" s="22"/>
      <c r="K45" s="22"/>
      <c r="L45" s="22">
        <f t="shared" si="0"/>
        <v>0</v>
      </c>
      <c r="M45" s="22">
        <f t="shared" si="1"/>
        <v>0</v>
      </c>
      <c r="N45" s="22">
        <f t="shared" si="2"/>
        <v>0</v>
      </c>
      <c r="O45" s="22"/>
      <c r="P45" s="7" t="s">
        <v>31</v>
      </c>
      <c r="Q45" s="65">
        <f t="shared" si="3"/>
        <v>0</v>
      </c>
      <c r="R45" s="27"/>
      <c r="S45" s="67">
        <f t="shared" si="4"/>
        <v>0</v>
      </c>
      <c r="T45" s="27"/>
      <c r="U45" s="67">
        <f t="shared" si="5"/>
        <v>0</v>
      </c>
      <c r="V45" s="27"/>
      <c r="W45" s="60"/>
      <c r="X45" s="108"/>
      <c r="Y45" s="108"/>
    </row>
    <row r="46" spans="1:26" ht="12.75" customHeight="1" outlineLevel="1">
      <c r="A46" s="125" t="s">
        <v>282</v>
      </c>
      <c r="B46" s="116"/>
      <c r="C46" s="126" t="s">
        <v>39</v>
      </c>
      <c r="D46" s="123" t="s">
        <v>35</v>
      </c>
      <c r="E46" s="22">
        <v>55</v>
      </c>
      <c r="F46" s="22"/>
      <c r="G46" s="22"/>
      <c r="H46" s="22"/>
      <c r="I46" s="22">
        <v>6</v>
      </c>
      <c r="J46" s="22"/>
      <c r="K46" s="22"/>
      <c r="L46" s="22">
        <f t="shared" si="0"/>
        <v>8699.9</v>
      </c>
      <c r="M46" s="22">
        <f t="shared" si="1"/>
        <v>8599.8000000000011</v>
      </c>
      <c r="N46" s="22">
        <f t="shared" si="2"/>
        <v>8500.25</v>
      </c>
      <c r="O46" s="22"/>
      <c r="P46" s="7" t="s">
        <v>30</v>
      </c>
      <c r="Q46" s="65">
        <f t="shared" si="3"/>
        <v>8699.9</v>
      </c>
      <c r="R46" s="27" t="s">
        <v>843</v>
      </c>
      <c r="S46" s="67">
        <f t="shared" si="4"/>
        <v>8599.8000000000011</v>
      </c>
      <c r="T46" s="27" t="s">
        <v>844</v>
      </c>
      <c r="U46" s="67">
        <f t="shared" si="5"/>
        <v>8500.25</v>
      </c>
      <c r="V46" s="27" t="s">
        <v>577</v>
      </c>
      <c r="W46" s="60"/>
      <c r="X46" s="108" t="s">
        <v>8</v>
      </c>
      <c r="Y46" s="108"/>
    </row>
    <row r="47" spans="1:26" ht="12.75" customHeight="1" outlineLevel="1">
      <c r="A47" s="125"/>
      <c r="B47" s="116"/>
      <c r="C47" s="126"/>
      <c r="D47" s="123"/>
      <c r="E47" s="22">
        <v>55</v>
      </c>
      <c r="F47" s="22"/>
      <c r="G47" s="22"/>
      <c r="H47" s="22"/>
      <c r="I47" s="22">
        <v>6</v>
      </c>
      <c r="J47" s="22"/>
      <c r="K47" s="22"/>
      <c r="L47" s="22">
        <f t="shared" si="0"/>
        <v>9400.0499999999993</v>
      </c>
      <c r="M47" s="22">
        <f t="shared" si="1"/>
        <v>9299.9500000000007</v>
      </c>
      <c r="N47" s="22">
        <f t="shared" si="2"/>
        <v>9199.85</v>
      </c>
      <c r="O47" s="22"/>
      <c r="P47" s="7" t="s">
        <v>31</v>
      </c>
      <c r="Q47" s="65">
        <f t="shared" si="3"/>
        <v>9400.0499999999993</v>
      </c>
      <c r="R47" s="27" t="s">
        <v>845</v>
      </c>
      <c r="S47" s="67">
        <f t="shared" si="4"/>
        <v>9299.9500000000007</v>
      </c>
      <c r="T47" s="27" t="s">
        <v>846</v>
      </c>
      <c r="U47" s="67">
        <f t="shared" si="5"/>
        <v>9199.85</v>
      </c>
      <c r="V47" s="27" t="s">
        <v>847</v>
      </c>
      <c r="W47" s="60"/>
      <c r="X47" s="108"/>
      <c r="Y47" s="108"/>
    </row>
    <row r="48" spans="1:26" ht="12.75" customHeight="1" outlineLevel="1">
      <c r="A48" s="125"/>
      <c r="B48" s="116"/>
      <c r="C48" s="128" t="s">
        <v>40</v>
      </c>
      <c r="D48" s="123" t="s">
        <v>35</v>
      </c>
      <c r="E48" s="22">
        <v>37</v>
      </c>
      <c r="F48" s="22"/>
      <c r="G48" s="22"/>
      <c r="H48" s="22"/>
      <c r="I48" s="22">
        <v>6</v>
      </c>
      <c r="J48" s="22"/>
      <c r="K48" s="22"/>
      <c r="L48" s="22">
        <f t="shared" si="0"/>
        <v>0</v>
      </c>
      <c r="M48" s="22">
        <f t="shared" si="1"/>
        <v>0</v>
      </c>
      <c r="N48" s="22">
        <f t="shared" si="2"/>
        <v>0</v>
      </c>
      <c r="O48" s="22"/>
      <c r="P48" s="7" t="s">
        <v>30</v>
      </c>
      <c r="Q48" s="65">
        <f t="shared" si="3"/>
        <v>0</v>
      </c>
      <c r="R48" s="27"/>
      <c r="S48" s="67">
        <f t="shared" si="4"/>
        <v>0</v>
      </c>
      <c r="T48" s="27"/>
      <c r="U48" s="67">
        <f t="shared" si="5"/>
        <v>0</v>
      </c>
      <c r="V48" s="27"/>
      <c r="W48" s="60"/>
      <c r="X48" s="108" t="s">
        <v>8</v>
      </c>
      <c r="Y48" s="108"/>
    </row>
    <row r="49" spans="1:25" ht="12.75" customHeight="1" outlineLevel="1">
      <c r="A49" s="125"/>
      <c r="B49" s="116"/>
      <c r="C49" s="128"/>
      <c r="D49" s="123"/>
      <c r="E49" s="22">
        <v>37</v>
      </c>
      <c r="F49" s="22"/>
      <c r="G49" s="22"/>
      <c r="H49" s="22"/>
      <c r="I49" s="22">
        <v>6</v>
      </c>
      <c r="J49" s="22"/>
      <c r="K49" s="22"/>
      <c r="L49" s="22">
        <f t="shared" si="0"/>
        <v>0</v>
      </c>
      <c r="M49" s="22">
        <f t="shared" si="1"/>
        <v>0</v>
      </c>
      <c r="N49" s="22">
        <f t="shared" si="2"/>
        <v>0</v>
      </c>
      <c r="O49" s="22"/>
      <c r="P49" s="7" t="s">
        <v>31</v>
      </c>
      <c r="Q49" s="65">
        <f t="shared" si="3"/>
        <v>0</v>
      </c>
      <c r="R49" s="27"/>
      <c r="S49" s="67">
        <f t="shared" si="4"/>
        <v>0</v>
      </c>
      <c r="T49" s="27"/>
      <c r="U49" s="67">
        <f t="shared" si="5"/>
        <v>0</v>
      </c>
      <c r="V49" s="27"/>
      <c r="W49" s="60"/>
      <c r="X49" s="108"/>
      <c r="Y49" s="108"/>
    </row>
    <row r="50" spans="1:25" ht="12.75" customHeight="1" outlineLevel="1">
      <c r="A50" s="125"/>
      <c r="B50" s="116"/>
      <c r="C50" s="124" t="s">
        <v>41</v>
      </c>
      <c r="D50" s="123" t="s">
        <v>35</v>
      </c>
      <c r="E50" s="22">
        <v>37</v>
      </c>
      <c r="F50" s="22"/>
      <c r="G50" s="22"/>
      <c r="H50" s="22"/>
      <c r="I50" s="22">
        <v>6</v>
      </c>
      <c r="J50" s="22"/>
      <c r="K50" s="22"/>
      <c r="L50" s="22">
        <f t="shared" si="0"/>
        <v>0</v>
      </c>
      <c r="M50" s="22">
        <f t="shared" si="1"/>
        <v>0</v>
      </c>
      <c r="N50" s="22">
        <f t="shared" si="2"/>
        <v>0</v>
      </c>
      <c r="O50" s="22"/>
      <c r="P50" s="7" t="s">
        <v>30</v>
      </c>
      <c r="Q50" s="65">
        <f t="shared" si="3"/>
        <v>0</v>
      </c>
      <c r="R50" s="27"/>
      <c r="S50" s="67">
        <f t="shared" si="4"/>
        <v>0</v>
      </c>
      <c r="T50" s="27"/>
      <c r="U50" s="67">
        <f t="shared" si="5"/>
        <v>0</v>
      </c>
      <c r="V50" s="27"/>
      <c r="W50" s="60"/>
      <c r="X50" s="108" t="s">
        <v>8</v>
      </c>
      <c r="Y50" s="108"/>
    </row>
    <row r="51" spans="1:25" ht="12.75" customHeight="1" outlineLevel="1">
      <c r="A51" s="125"/>
      <c r="B51" s="116"/>
      <c r="C51" s="124"/>
      <c r="D51" s="123"/>
      <c r="E51" s="22">
        <v>37</v>
      </c>
      <c r="F51" s="22"/>
      <c r="G51" s="22"/>
      <c r="H51" s="22"/>
      <c r="I51" s="22">
        <v>6</v>
      </c>
      <c r="J51" s="22"/>
      <c r="K51" s="22"/>
      <c r="L51" s="22">
        <f t="shared" si="0"/>
        <v>0</v>
      </c>
      <c r="M51" s="22">
        <f t="shared" si="1"/>
        <v>0</v>
      </c>
      <c r="N51" s="22">
        <f t="shared" si="2"/>
        <v>0</v>
      </c>
      <c r="O51" s="22"/>
      <c r="P51" s="7" t="s">
        <v>31</v>
      </c>
      <c r="Q51" s="65">
        <f t="shared" si="3"/>
        <v>0</v>
      </c>
      <c r="R51" s="27"/>
      <c r="S51" s="67">
        <f t="shared" si="4"/>
        <v>0</v>
      </c>
      <c r="T51" s="27"/>
      <c r="U51" s="67">
        <f t="shared" si="5"/>
        <v>0</v>
      </c>
      <c r="V51" s="27"/>
      <c r="W51" s="60"/>
      <c r="X51" s="108"/>
      <c r="Y51" s="108"/>
    </row>
    <row r="52" spans="1:25" ht="12.75" customHeight="1" outlineLevel="1">
      <c r="A52" s="125"/>
      <c r="B52" s="116"/>
      <c r="C52" s="127" t="s">
        <v>42</v>
      </c>
      <c r="D52" s="123" t="s">
        <v>35</v>
      </c>
      <c r="E52" s="22">
        <v>37</v>
      </c>
      <c r="F52" s="22"/>
      <c r="G52" s="22"/>
      <c r="H52" s="22"/>
      <c r="I52" s="22">
        <v>6</v>
      </c>
      <c r="J52" s="22"/>
      <c r="K52" s="22"/>
      <c r="L52" s="22">
        <f t="shared" si="0"/>
        <v>0</v>
      </c>
      <c r="M52" s="22">
        <f t="shared" si="1"/>
        <v>0</v>
      </c>
      <c r="N52" s="22">
        <f t="shared" si="2"/>
        <v>0</v>
      </c>
      <c r="O52" s="22"/>
      <c r="P52" s="7" t="s">
        <v>30</v>
      </c>
      <c r="Q52" s="65">
        <f t="shared" si="3"/>
        <v>0</v>
      </c>
      <c r="R52" s="27"/>
      <c r="S52" s="67">
        <f t="shared" si="4"/>
        <v>0</v>
      </c>
      <c r="T52" s="27"/>
      <c r="U52" s="67">
        <f t="shared" si="5"/>
        <v>0</v>
      </c>
      <c r="V52" s="27"/>
      <c r="W52" s="60"/>
      <c r="X52" s="108" t="s">
        <v>8</v>
      </c>
      <c r="Y52" s="108"/>
    </row>
    <row r="53" spans="1:25" ht="12.75" customHeight="1" outlineLevel="1">
      <c r="A53" s="125"/>
      <c r="B53" s="116"/>
      <c r="C53" s="127"/>
      <c r="D53" s="123"/>
      <c r="E53" s="22">
        <v>37</v>
      </c>
      <c r="F53" s="22"/>
      <c r="G53" s="22"/>
      <c r="H53" s="22"/>
      <c r="I53" s="22">
        <v>6</v>
      </c>
      <c r="J53" s="22"/>
      <c r="K53" s="22"/>
      <c r="L53" s="22">
        <f t="shared" si="0"/>
        <v>0</v>
      </c>
      <c r="M53" s="22">
        <f t="shared" si="1"/>
        <v>0</v>
      </c>
      <c r="N53" s="22">
        <f t="shared" si="2"/>
        <v>0</v>
      </c>
      <c r="O53" s="22"/>
      <c r="P53" s="7" t="s">
        <v>31</v>
      </c>
      <c r="Q53" s="65">
        <f t="shared" si="3"/>
        <v>0</v>
      </c>
      <c r="R53" s="27"/>
      <c r="S53" s="67">
        <f t="shared" si="4"/>
        <v>0</v>
      </c>
      <c r="T53" s="27"/>
      <c r="U53" s="67">
        <f t="shared" si="5"/>
        <v>0</v>
      </c>
      <c r="V53" s="27"/>
      <c r="W53" s="60"/>
      <c r="X53" s="108"/>
      <c r="Y53" s="108"/>
    </row>
    <row r="54" spans="1:25" ht="12.75" customHeight="1" outlineLevel="1">
      <c r="A54" s="125" t="s">
        <v>283</v>
      </c>
      <c r="B54" s="116"/>
      <c r="C54" s="126" t="s">
        <v>43</v>
      </c>
      <c r="D54" s="123" t="s">
        <v>35</v>
      </c>
      <c r="E54" s="22">
        <v>37</v>
      </c>
      <c r="F54" s="22"/>
      <c r="G54" s="22"/>
      <c r="H54" s="22"/>
      <c r="I54" s="22">
        <v>6</v>
      </c>
      <c r="J54" s="22"/>
      <c r="K54" s="22"/>
      <c r="L54" s="22">
        <f t="shared" si="0"/>
        <v>8700.18</v>
      </c>
      <c r="M54" s="22">
        <f t="shared" si="1"/>
        <v>8599.91</v>
      </c>
      <c r="N54" s="22">
        <f t="shared" si="2"/>
        <v>8500.01</v>
      </c>
      <c r="O54" s="22"/>
      <c r="P54" s="7" t="s">
        <v>30</v>
      </c>
      <c r="Q54" s="65">
        <f t="shared" si="3"/>
        <v>8700.18</v>
      </c>
      <c r="R54" s="27" t="s">
        <v>848</v>
      </c>
      <c r="S54" s="67">
        <f t="shared" si="4"/>
        <v>8599.91</v>
      </c>
      <c r="T54" s="27" t="s">
        <v>849</v>
      </c>
      <c r="U54" s="67">
        <f t="shared" si="5"/>
        <v>8500.01</v>
      </c>
      <c r="V54" s="27" t="s">
        <v>850</v>
      </c>
      <c r="W54" s="60"/>
      <c r="X54" s="111"/>
      <c r="Y54" s="111"/>
    </row>
    <row r="55" spans="1:25" ht="12.75" customHeight="1" outlineLevel="1">
      <c r="A55" s="125"/>
      <c r="B55" s="116"/>
      <c r="C55" s="126"/>
      <c r="D55" s="123"/>
      <c r="E55" s="22">
        <v>37</v>
      </c>
      <c r="F55" s="22"/>
      <c r="G55" s="22"/>
      <c r="H55" s="22"/>
      <c r="I55" s="22">
        <v>6</v>
      </c>
      <c r="J55" s="22"/>
      <c r="K55" s="22"/>
      <c r="L55" s="22">
        <f t="shared" si="0"/>
        <v>9399.85</v>
      </c>
      <c r="M55" s="22">
        <f t="shared" si="1"/>
        <v>9299.9499999999989</v>
      </c>
      <c r="N55" s="22">
        <f t="shared" si="2"/>
        <v>9200.0500000000011</v>
      </c>
      <c r="O55" s="22"/>
      <c r="P55" s="7" t="s">
        <v>31</v>
      </c>
      <c r="Q55" s="65">
        <f t="shared" si="3"/>
        <v>9399.85</v>
      </c>
      <c r="R55" s="27" t="s">
        <v>851</v>
      </c>
      <c r="S55" s="67">
        <f t="shared" si="4"/>
        <v>9299.9499999999989</v>
      </c>
      <c r="T55" s="27" t="s">
        <v>852</v>
      </c>
      <c r="U55" s="67">
        <f t="shared" si="5"/>
        <v>9200.0500000000011</v>
      </c>
      <c r="V55" s="27" t="s">
        <v>853</v>
      </c>
      <c r="W55" s="60"/>
      <c r="X55" s="111"/>
      <c r="Y55" s="111"/>
    </row>
    <row r="56" spans="1:25" ht="12.75" customHeight="1" outlineLevel="1">
      <c r="A56" s="125" t="s">
        <v>284</v>
      </c>
      <c r="B56" s="116"/>
      <c r="C56" s="128" t="s">
        <v>44</v>
      </c>
      <c r="D56" s="123" t="s">
        <v>35</v>
      </c>
      <c r="E56" s="22">
        <v>41</v>
      </c>
      <c r="F56" s="22"/>
      <c r="G56" s="22"/>
      <c r="H56" s="22"/>
      <c r="I56" s="22">
        <v>6</v>
      </c>
      <c r="J56" s="22"/>
      <c r="K56" s="22"/>
      <c r="L56" s="22">
        <f t="shared" si="0"/>
        <v>6400.0999999999995</v>
      </c>
      <c r="M56" s="22">
        <f t="shared" si="1"/>
        <v>6300.0599999999995</v>
      </c>
      <c r="N56" s="22">
        <f t="shared" si="2"/>
        <v>6200.0199999999995</v>
      </c>
      <c r="O56" s="22"/>
      <c r="P56" s="7" t="s">
        <v>30</v>
      </c>
      <c r="Q56" s="65">
        <f t="shared" si="3"/>
        <v>6400.0999999999995</v>
      </c>
      <c r="R56" s="27" t="s">
        <v>571</v>
      </c>
      <c r="S56" s="67">
        <f t="shared" si="4"/>
        <v>6300.0599999999995</v>
      </c>
      <c r="T56" s="27" t="s">
        <v>671</v>
      </c>
      <c r="U56" s="67">
        <f t="shared" si="5"/>
        <v>6200.0199999999995</v>
      </c>
      <c r="V56" s="27" t="s">
        <v>672</v>
      </c>
      <c r="W56" s="60"/>
      <c r="X56" s="111"/>
      <c r="Y56" s="111"/>
    </row>
    <row r="57" spans="1:25" ht="12.75" customHeight="1" outlineLevel="1">
      <c r="A57" s="125"/>
      <c r="B57" s="116"/>
      <c r="C57" s="128"/>
      <c r="D57" s="123"/>
      <c r="E57" s="22">
        <v>41</v>
      </c>
      <c r="F57" s="22"/>
      <c r="G57" s="22"/>
      <c r="H57" s="22"/>
      <c r="I57" s="22">
        <v>6</v>
      </c>
      <c r="J57" s="22"/>
      <c r="K57" s="22"/>
      <c r="L57" s="22">
        <f t="shared" si="0"/>
        <v>6699.8099999999995</v>
      </c>
      <c r="M57" s="22">
        <f t="shared" si="1"/>
        <v>6600.1799999999994</v>
      </c>
      <c r="N57" s="22">
        <f t="shared" si="2"/>
        <v>6500.1399999999994</v>
      </c>
      <c r="O57" s="22"/>
      <c r="P57" s="7" t="s">
        <v>31</v>
      </c>
      <c r="Q57" s="65">
        <f t="shared" si="3"/>
        <v>6699.8099999999995</v>
      </c>
      <c r="R57" s="27" t="s">
        <v>774</v>
      </c>
      <c r="S57" s="67">
        <f t="shared" si="4"/>
        <v>6600.1799999999994</v>
      </c>
      <c r="T57" s="27" t="s">
        <v>775</v>
      </c>
      <c r="U57" s="67">
        <f t="shared" si="5"/>
        <v>6500.1399999999994</v>
      </c>
      <c r="V57" s="27" t="s">
        <v>776</v>
      </c>
      <c r="W57" s="60"/>
      <c r="X57" s="111"/>
      <c r="Y57" s="111"/>
    </row>
    <row r="58" spans="1:25" ht="12.75" customHeight="1" outlineLevel="1">
      <c r="A58" s="125" t="s">
        <v>285</v>
      </c>
      <c r="B58" s="116"/>
      <c r="C58" s="124" t="s">
        <v>45</v>
      </c>
      <c r="D58" s="123" t="s">
        <v>35</v>
      </c>
      <c r="E58" s="22">
        <v>41</v>
      </c>
      <c r="F58" s="22"/>
      <c r="G58" s="22"/>
      <c r="H58" s="22"/>
      <c r="I58" s="22">
        <v>6</v>
      </c>
      <c r="J58" s="22"/>
      <c r="K58" s="22"/>
      <c r="L58" s="22">
        <f t="shared" si="0"/>
        <v>7799.84</v>
      </c>
      <c r="M58" s="22">
        <f t="shared" si="1"/>
        <v>7699.8</v>
      </c>
      <c r="N58" s="22">
        <f t="shared" si="2"/>
        <v>7600.17</v>
      </c>
      <c r="O58" s="22"/>
      <c r="P58" s="7" t="s">
        <v>30</v>
      </c>
      <c r="Q58" s="65">
        <f t="shared" si="3"/>
        <v>7799.84</v>
      </c>
      <c r="R58" s="27" t="s">
        <v>689</v>
      </c>
      <c r="S58" s="67">
        <f t="shared" si="4"/>
        <v>7699.8</v>
      </c>
      <c r="T58" s="27" t="s">
        <v>557</v>
      </c>
      <c r="U58" s="67">
        <f t="shared" si="5"/>
        <v>7600.17</v>
      </c>
      <c r="V58" s="27" t="s">
        <v>527</v>
      </c>
      <c r="W58" s="60"/>
      <c r="X58" s="111"/>
      <c r="Y58" s="111"/>
    </row>
    <row r="59" spans="1:25" ht="12.75" customHeight="1" outlineLevel="1">
      <c r="A59" s="125"/>
      <c r="B59" s="116"/>
      <c r="C59" s="124"/>
      <c r="D59" s="123"/>
      <c r="E59" s="22">
        <v>41</v>
      </c>
      <c r="F59" s="22"/>
      <c r="G59" s="22"/>
      <c r="H59" s="22"/>
      <c r="I59" s="22">
        <v>6</v>
      </c>
      <c r="J59" s="22"/>
      <c r="K59" s="22"/>
      <c r="L59" s="22">
        <f t="shared" si="0"/>
        <v>8099.96</v>
      </c>
      <c r="M59" s="22">
        <f t="shared" si="1"/>
        <v>7999.92</v>
      </c>
      <c r="N59" s="22">
        <f t="shared" si="2"/>
        <v>7899.88</v>
      </c>
      <c r="O59" s="22"/>
      <c r="P59" s="7" t="s">
        <v>31</v>
      </c>
      <c r="Q59" s="65">
        <f t="shared" si="3"/>
        <v>8099.96</v>
      </c>
      <c r="R59" s="27" t="s">
        <v>720</v>
      </c>
      <c r="S59" s="67">
        <f t="shared" si="4"/>
        <v>7999.92</v>
      </c>
      <c r="T59" s="27" t="s">
        <v>721</v>
      </c>
      <c r="U59" s="67">
        <f t="shared" si="5"/>
        <v>7899.88</v>
      </c>
      <c r="V59" s="27" t="s">
        <v>801</v>
      </c>
      <c r="W59" s="60"/>
      <c r="X59" s="111"/>
      <c r="Y59" s="111"/>
    </row>
    <row r="60" spans="1:25" ht="12.75" customHeight="1" outlineLevel="1">
      <c r="A60" s="125" t="s">
        <v>286</v>
      </c>
      <c r="B60" s="116"/>
      <c r="C60" s="127" t="s">
        <v>46</v>
      </c>
      <c r="D60" s="123" t="s">
        <v>35</v>
      </c>
      <c r="E60" s="22">
        <v>41</v>
      </c>
      <c r="F60" s="22"/>
      <c r="G60" s="22"/>
      <c r="H60" s="22"/>
      <c r="I60" s="22">
        <v>6</v>
      </c>
      <c r="J60" s="22"/>
      <c r="K60" s="22"/>
      <c r="L60" s="22">
        <f t="shared" si="0"/>
        <v>7300.05</v>
      </c>
      <c r="M60" s="22">
        <f t="shared" si="1"/>
        <v>7200.01</v>
      </c>
      <c r="N60" s="22">
        <f t="shared" si="2"/>
        <v>7099.9699999999993</v>
      </c>
      <c r="O60" s="22"/>
      <c r="P60" s="7" t="s">
        <v>30</v>
      </c>
      <c r="Q60" s="65">
        <f t="shared" si="3"/>
        <v>7300.05</v>
      </c>
      <c r="R60" s="27" t="s">
        <v>636</v>
      </c>
      <c r="S60" s="67">
        <f t="shared" si="4"/>
        <v>7200.01</v>
      </c>
      <c r="T60" s="27" t="s">
        <v>812</v>
      </c>
      <c r="U60" s="67">
        <f t="shared" si="5"/>
        <v>7099.9699999999993</v>
      </c>
      <c r="V60" s="27" t="s">
        <v>813</v>
      </c>
      <c r="W60" s="60"/>
      <c r="X60" s="108" t="s">
        <v>8</v>
      </c>
      <c r="Y60" s="108"/>
    </row>
    <row r="61" spans="1:25" ht="12.75" customHeight="1" outlineLevel="1">
      <c r="A61" s="125"/>
      <c r="B61" s="116"/>
      <c r="C61" s="127"/>
      <c r="D61" s="123"/>
      <c r="E61" s="22">
        <v>41</v>
      </c>
      <c r="F61" s="22"/>
      <c r="G61" s="22"/>
      <c r="H61" s="22"/>
      <c r="I61" s="22">
        <v>6</v>
      </c>
      <c r="J61" s="22"/>
      <c r="K61" s="22"/>
      <c r="L61" s="22">
        <f t="shared" si="0"/>
        <v>7999.92</v>
      </c>
      <c r="M61" s="22">
        <f t="shared" si="1"/>
        <v>7899.88</v>
      </c>
      <c r="N61" s="22">
        <f t="shared" si="2"/>
        <v>7799.84</v>
      </c>
      <c r="O61" s="22"/>
      <c r="P61" s="7" t="s">
        <v>31</v>
      </c>
      <c r="Q61" s="65">
        <f t="shared" si="3"/>
        <v>7999.92</v>
      </c>
      <c r="R61" s="27" t="s">
        <v>721</v>
      </c>
      <c r="S61" s="67">
        <f t="shared" si="4"/>
        <v>7899.88</v>
      </c>
      <c r="T61" s="27" t="s">
        <v>801</v>
      </c>
      <c r="U61" s="67">
        <f t="shared" si="5"/>
        <v>7799.84</v>
      </c>
      <c r="V61" s="27" t="s">
        <v>689</v>
      </c>
      <c r="W61" s="60"/>
      <c r="X61" s="108"/>
      <c r="Y61" s="108"/>
    </row>
    <row r="62" spans="1:25" ht="12.75" customHeight="1" outlineLevel="1">
      <c r="A62" s="125" t="s">
        <v>287</v>
      </c>
      <c r="B62" s="116"/>
      <c r="C62" s="126" t="s">
        <v>47</v>
      </c>
      <c r="D62" s="123" t="s">
        <v>35</v>
      </c>
      <c r="E62" s="22">
        <v>41</v>
      </c>
      <c r="F62" s="22"/>
      <c r="G62" s="22"/>
      <c r="H62" s="22"/>
      <c r="I62" s="22">
        <v>6</v>
      </c>
      <c r="J62" s="22"/>
      <c r="K62" s="22"/>
      <c r="L62" s="22">
        <f t="shared" si="0"/>
        <v>8500.119999999999</v>
      </c>
      <c r="M62" s="22">
        <f t="shared" si="1"/>
        <v>8400.08</v>
      </c>
      <c r="N62" s="22">
        <f t="shared" si="2"/>
        <v>8300.0399999999991</v>
      </c>
      <c r="O62" s="22"/>
      <c r="P62" s="7" t="s">
        <v>30</v>
      </c>
      <c r="Q62" s="65">
        <f t="shared" si="3"/>
        <v>8500.119999999999</v>
      </c>
      <c r="R62" s="27" t="s">
        <v>854</v>
      </c>
      <c r="S62" s="67">
        <f t="shared" si="4"/>
        <v>8400.08</v>
      </c>
      <c r="T62" s="27" t="s">
        <v>855</v>
      </c>
      <c r="U62" s="67">
        <f t="shared" si="5"/>
        <v>8300.0399999999991</v>
      </c>
      <c r="V62" s="27" t="s">
        <v>856</v>
      </c>
      <c r="W62" s="60"/>
      <c r="X62" s="111"/>
      <c r="Y62" s="111"/>
    </row>
    <row r="63" spans="1:25" ht="12.75" customHeight="1" outlineLevel="1">
      <c r="A63" s="125"/>
      <c r="B63" s="116"/>
      <c r="C63" s="126"/>
      <c r="D63" s="123"/>
      <c r="E63" s="22">
        <v>41</v>
      </c>
      <c r="F63" s="22"/>
      <c r="G63" s="22"/>
      <c r="H63" s="22"/>
      <c r="I63" s="22">
        <v>6</v>
      </c>
      <c r="J63" s="22"/>
      <c r="K63" s="22"/>
      <c r="L63" s="22">
        <f t="shared" si="0"/>
        <v>9199.99</v>
      </c>
      <c r="M63" s="22">
        <f t="shared" si="1"/>
        <v>9099.9499999999989</v>
      </c>
      <c r="N63" s="22">
        <f t="shared" si="2"/>
        <v>8999.91</v>
      </c>
      <c r="O63" s="22"/>
      <c r="P63" s="7" t="s">
        <v>31</v>
      </c>
      <c r="Q63" s="65">
        <f t="shared" si="3"/>
        <v>9199.99</v>
      </c>
      <c r="R63" s="27" t="s">
        <v>857</v>
      </c>
      <c r="S63" s="67">
        <f t="shared" si="4"/>
        <v>9099.9499999999989</v>
      </c>
      <c r="T63" s="27" t="s">
        <v>858</v>
      </c>
      <c r="U63" s="67">
        <f t="shared" si="5"/>
        <v>8999.91</v>
      </c>
      <c r="V63" s="27" t="s">
        <v>859</v>
      </c>
      <c r="W63" s="60"/>
      <c r="X63" s="111"/>
      <c r="Y63" s="111"/>
    </row>
    <row r="64" spans="1:25" ht="12.75" customHeight="1" outlineLevel="1">
      <c r="A64" s="125" t="s">
        <v>288</v>
      </c>
      <c r="B64" s="116"/>
      <c r="C64" s="128" t="s">
        <v>51</v>
      </c>
      <c r="D64" s="123" t="s">
        <v>35</v>
      </c>
      <c r="E64" s="22">
        <v>27</v>
      </c>
      <c r="F64" s="22"/>
      <c r="G64" s="22"/>
      <c r="H64" s="22"/>
      <c r="I64" s="22">
        <v>6</v>
      </c>
      <c r="J64" s="22"/>
      <c r="K64" s="22"/>
      <c r="L64" s="22">
        <f t="shared" si="0"/>
        <v>6799.95</v>
      </c>
      <c r="M64" s="22">
        <f t="shared" si="1"/>
        <v>6700.05</v>
      </c>
      <c r="N64" s="22">
        <f t="shared" si="2"/>
        <v>6599.88</v>
      </c>
      <c r="O64" s="22"/>
      <c r="P64" s="7" t="s">
        <v>30</v>
      </c>
      <c r="Q64" s="65">
        <f t="shared" si="3"/>
        <v>6799.95</v>
      </c>
      <c r="R64" s="27" t="s">
        <v>579</v>
      </c>
      <c r="S64" s="67">
        <f t="shared" si="4"/>
        <v>6700.05</v>
      </c>
      <c r="T64" s="27" t="s">
        <v>673</v>
      </c>
      <c r="U64" s="67">
        <f t="shared" si="5"/>
        <v>6599.88</v>
      </c>
      <c r="V64" s="27" t="s">
        <v>580</v>
      </c>
      <c r="W64" s="60"/>
      <c r="X64" s="111"/>
      <c r="Y64" s="111"/>
    </row>
    <row r="65" spans="1:25" ht="12.75" customHeight="1" outlineLevel="1">
      <c r="A65" s="125"/>
      <c r="B65" s="116"/>
      <c r="C65" s="128"/>
      <c r="D65" s="123"/>
      <c r="E65" s="22">
        <v>27</v>
      </c>
      <c r="F65" s="22"/>
      <c r="G65" s="22"/>
      <c r="H65" s="22"/>
      <c r="I65" s="22">
        <v>6</v>
      </c>
      <c r="J65" s="22"/>
      <c r="K65" s="22"/>
      <c r="L65" s="22">
        <f t="shared" si="0"/>
        <v>7099.9199999999992</v>
      </c>
      <c r="M65" s="22">
        <f t="shared" si="1"/>
        <v>7000.0199999999995</v>
      </c>
      <c r="N65" s="22">
        <f t="shared" si="2"/>
        <v>6900.12</v>
      </c>
      <c r="O65" s="22"/>
      <c r="P65" s="7" t="s">
        <v>31</v>
      </c>
      <c r="Q65" s="65">
        <f t="shared" si="3"/>
        <v>7099.9199999999992</v>
      </c>
      <c r="R65" s="27" t="s">
        <v>777</v>
      </c>
      <c r="S65" s="67">
        <f t="shared" si="4"/>
        <v>7000.0199999999995</v>
      </c>
      <c r="T65" s="27" t="s">
        <v>581</v>
      </c>
      <c r="U65" s="67">
        <f t="shared" si="5"/>
        <v>6900.12</v>
      </c>
      <c r="V65" s="27" t="s">
        <v>582</v>
      </c>
      <c r="W65" s="60"/>
      <c r="X65" s="111"/>
      <c r="Y65" s="111"/>
    </row>
    <row r="66" spans="1:25" ht="12.75" customHeight="1" outlineLevel="1">
      <c r="A66" s="125" t="s">
        <v>289</v>
      </c>
      <c r="B66" s="116"/>
      <c r="C66" s="124" t="s">
        <v>50</v>
      </c>
      <c r="D66" s="123" t="s">
        <v>35</v>
      </c>
      <c r="E66" s="22">
        <v>27</v>
      </c>
      <c r="F66" s="22"/>
      <c r="G66" s="22"/>
      <c r="H66" s="22"/>
      <c r="I66" s="22">
        <v>6</v>
      </c>
      <c r="J66" s="22"/>
      <c r="K66" s="22"/>
      <c r="L66" s="22">
        <f t="shared" si="0"/>
        <v>7800.03</v>
      </c>
      <c r="M66" s="22">
        <f t="shared" si="1"/>
        <v>7700.13</v>
      </c>
      <c r="N66" s="22">
        <f t="shared" si="2"/>
        <v>7599.9600000000009</v>
      </c>
      <c r="O66" s="22"/>
      <c r="P66" s="7" t="s">
        <v>30</v>
      </c>
      <c r="Q66" s="65">
        <f t="shared" si="3"/>
        <v>7800.03</v>
      </c>
      <c r="R66" s="27" t="s">
        <v>690</v>
      </c>
      <c r="S66" s="67">
        <f t="shared" si="4"/>
        <v>7700.13</v>
      </c>
      <c r="T66" s="27" t="s">
        <v>528</v>
      </c>
      <c r="U66" s="67">
        <f t="shared" si="5"/>
        <v>7599.9600000000009</v>
      </c>
      <c r="V66" s="27" t="s">
        <v>558</v>
      </c>
      <c r="W66" s="60"/>
      <c r="X66" s="111"/>
      <c r="Y66" s="111"/>
    </row>
    <row r="67" spans="1:25" ht="12.75" customHeight="1" outlineLevel="1">
      <c r="A67" s="125"/>
      <c r="B67" s="116"/>
      <c r="C67" s="124"/>
      <c r="D67" s="123"/>
      <c r="E67" s="22">
        <v>27</v>
      </c>
      <c r="F67" s="22"/>
      <c r="G67" s="22"/>
      <c r="H67" s="22"/>
      <c r="I67" s="22">
        <v>6</v>
      </c>
      <c r="J67" s="22"/>
      <c r="K67" s="22"/>
      <c r="L67" s="22">
        <f t="shared" si="0"/>
        <v>8100</v>
      </c>
      <c r="M67" s="22">
        <f t="shared" si="1"/>
        <v>8000.1</v>
      </c>
      <c r="N67" s="22">
        <f t="shared" si="2"/>
        <v>7899.9299999999994</v>
      </c>
      <c r="O67" s="22"/>
      <c r="P67" s="7" t="s">
        <v>31</v>
      </c>
      <c r="Q67" s="65">
        <f t="shared" si="3"/>
        <v>8100</v>
      </c>
      <c r="R67" s="27" t="s">
        <v>536</v>
      </c>
      <c r="S67" s="67">
        <f t="shared" si="4"/>
        <v>8000.1</v>
      </c>
      <c r="T67" s="27" t="s">
        <v>722</v>
      </c>
      <c r="U67" s="67">
        <f t="shared" si="5"/>
        <v>7899.9299999999994</v>
      </c>
      <c r="V67" s="27" t="s">
        <v>802</v>
      </c>
      <c r="W67" s="60"/>
      <c r="X67" s="111"/>
      <c r="Y67" s="111"/>
    </row>
    <row r="68" spans="1:25" ht="12.75" customHeight="1" outlineLevel="1">
      <c r="A68" s="125" t="s">
        <v>290</v>
      </c>
      <c r="B68" s="116"/>
      <c r="C68" s="127" t="s">
        <v>49</v>
      </c>
      <c r="D68" s="123" t="s">
        <v>35</v>
      </c>
      <c r="E68" s="22">
        <v>27</v>
      </c>
      <c r="F68" s="22"/>
      <c r="G68" s="22"/>
      <c r="H68" s="22"/>
      <c r="I68" s="22">
        <v>6</v>
      </c>
      <c r="J68" s="22"/>
      <c r="K68" s="22"/>
      <c r="L68" s="22">
        <f t="shared" si="0"/>
        <v>7299.99</v>
      </c>
      <c r="M68" s="22">
        <f t="shared" si="1"/>
        <v>7200.09</v>
      </c>
      <c r="N68" s="22">
        <f t="shared" si="2"/>
        <v>7099.9199999999992</v>
      </c>
      <c r="O68" s="22"/>
      <c r="P68" s="7" t="s">
        <v>30</v>
      </c>
      <c r="Q68" s="65">
        <f t="shared" si="3"/>
        <v>7299.99</v>
      </c>
      <c r="R68" s="27" t="s">
        <v>637</v>
      </c>
      <c r="S68" s="67">
        <f t="shared" si="4"/>
        <v>7200.09</v>
      </c>
      <c r="T68" s="27" t="s">
        <v>638</v>
      </c>
      <c r="U68" s="67">
        <f t="shared" si="5"/>
        <v>7099.9199999999992</v>
      </c>
      <c r="V68" s="27" t="s">
        <v>777</v>
      </c>
      <c r="W68" s="60"/>
      <c r="X68" s="108" t="s">
        <v>8</v>
      </c>
      <c r="Y68" s="108"/>
    </row>
    <row r="69" spans="1:25" ht="12.75" customHeight="1" outlineLevel="1">
      <c r="A69" s="125"/>
      <c r="B69" s="116"/>
      <c r="C69" s="127"/>
      <c r="D69" s="123"/>
      <c r="E69" s="22">
        <v>27</v>
      </c>
      <c r="F69" s="22"/>
      <c r="G69" s="22"/>
      <c r="H69" s="22"/>
      <c r="I69" s="22">
        <v>6</v>
      </c>
      <c r="J69" s="22"/>
      <c r="K69" s="22"/>
      <c r="L69" s="22">
        <f t="shared" si="0"/>
        <v>8000.1</v>
      </c>
      <c r="M69" s="22">
        <f t="shared" si="1"/>
        <v>7899.9299999999994</v>
      </c>
      <c r="N69" s="22">
        <f t="shared" si="2"/>
        <v>7800.03</v>
      </c>
      <c r="O69" s="22"/>
      <c r="P69" s="7" t="s">
        <v>31</v>
      </c>
      <c r="Q69" s="65">
        <f t="shared" si="3"/>
        <v>8000.1</v>
      </c>
      <c r="R69" s="27" t="s">
        <v>722</v>
      </c>
      <c r="S69" s="67">
        <f t="shared" si="4"/>
        <v>7899.9299999999994</v>
      </c>
      <c r="T69" s="27" t="s">
        <v>802</v>
      </c>
      <c r="U69" s="67">
        <f t="shared" si="5"/>
        <v>7800.03</v>
      </c>
      <c r="V69" s="27" t="s">
        <v>690</v>
      </c>
      <c r="W69" s="60"/>
      <c r="X69" s="108"/>
      <c r="Y69" s="108"/>
    </row>
    <row r="70" spans="1:25" ht="12.75" customHeight="1" outlineLevel="1">
      <c r="A70" s="125" t="s">
        <v>291</v>
      </c>
      <c r="B70" s="116"/>
      <c r="C70" s="126" t="s">
        <v>48</v>
      </c>
      <c r="D70" s="123" t="s">
        <v>35</v>
      </c>
      <c r="E70" s="22">
        <v>27</v>
      </c>
      <c r="F70" s="22"/>
      <c r="G70" s="22"/>
      <c r="H70" s="22"/>
      <c r="I70" s="22">
        <v>6</v>
      </c>
      <c r="J70" s="22"/>
      <c r="K70" s="22"/>
      <c r="L70" s="22">
        <f t="shared" si="0"/>
        <v>8499.8700000000008</v>
      </c>
      <c r="M70" s="22">
        <f t="shared" si="1"/>
        <v>8399.9700000000012</v>
      </c>
      <c r="N70" s="22">
        <f t="shared" si="2"/>
        <v>8300.0700000000015</v>
      </c>
      <c r="O70" s="22"/>
      <c r="P70" s="7" t="s">
        <v>30</v>
      </c>
      <c r="Q70" s="65">
        <f t="shared" si="3"/>
        <v>8499.8700000000008</v>
      </c>
      <c r="R70" s="27" t="s">
        <v>860</v>
      </c>
      <c r="S70" s="67">
        <f t="shared" si="4"/>
        <v>8399.9700000000012</v>
      </c>
      <c r="T70" s="27" t="s">
        <v>861</v>
      </c>
      <c r="U70" s="67">
        <f t="shared" si="5"/>
        <v>8300.0700000000015</v>
      </c>
      <c r="V70" s="27" t="s">
        <v>862</v>
      </c>
      <c r="W70" s="60"/>
      <c r="X70" s="111"/>
      <c r="Y70" s="111"/>
    </row>
    <row r="71" spans="1:25" ht="12.75" customHeight="1" outlineLevel="1">
      <c r="A71" s="125"/>
      <c r="B71" s="116"/>
      <c r="C71" s="126"/>
      <c r="D71" s="123"/>
      <c r="E71" s="22">
        <v>27</v>
      </c>
      <c r="F71" s="22"/>
      <c r="G71" s="22"/>
      <c r="H71" s="22"/>
      <c r="I71" s="22">
        <v>6</v>
      </c>
      <c r="J71" s="22"/>
      <c r="K71" s="22"/>
      <c r="L71" s="22">
        <f t="shared" si="0"/>
        <v>9199.98</v>
      </c>
      <c r="M71" s="22">
        <f t="shared" si="1"/>
        <v>9100.08</v>
      </c>
      <c r="N71" s="22">
        <f t="shared" si="2"/>
        <v>8999.91</v>
      </c>
      <c r="O71" s="22"/>
      <c r="P71" s="7" t="s">
        <v>31</v>
      </c>
      <c r="Q71" s="65">
        <f t="shared" si="3"/>
        <v>9199.98</v>
      </c>
      <c r="R71" s="27" t="s">
        <v>863</v>
      </c>
      <c r="S71" s="67">
        <f t="shared" si="4"/>
        <v>9100.08</v>
      </c>
      <c r="T71" s="27" t="s">
        <v>864</v>
      </c>
      <c r="U71" s="67">
        <f t="shared" si="5"/>
        <v>8999.91</v>
      </c>
      <c r="V71" s="27" t="s">
        <v>865</v>
      </c>
      <c r="W71" s="60"/>
      <c r="X71" s="111"/>
      <c r="Y71" s="111"/>
    </row>
    <row r="72" spans="1:25" ht="12.75" customHeight="1" outlineLevel="1">
      <c r="A72" s="125" t="s">
        <v>292</v>
      </c>
      <c r="B72" s="116"/>
      <c r="C72" s="128" t="s">
        <v>52</v>
      </c>
      <c r="D72" s="123" t="s">
        <v>35</v>
      </c>
      <c r="E72" s="22">
        <v>33</v>
      </c>
      <c r="F72" s="22"/>
      <c r="G72" s="22"/>
      <c r="H72" s="22"/>
      <c r="I72" s="22">
        <v>6</v>
      </c>
      <c r="J72" s="22"/>
      <c r="K72" s="22"/>
      <c r="L72" s="22">
        <f t="shared" si="0"/>
        <v>6799.9800000000005</v>
      </c>
      <c r="M72" s="22">
        <f t="shared" si="1"/>
        <v>6699.99</v>
      </c>
      <c r="N72" s="22">
        <f t="shared" si="2"/>
        <v>6600</v>
      </c>
      <c r="O72" s="22"/>
      <c r="P72" s="7" t="s">
        <v>30</v>
      </c>
      <c r="Q72" s="65">
        <f t="shared" si="3"/>
        <v>6799.9800000000005</v>
      </c>
      <c r="R72" s="27" t="s">
        <v>583</v>
      </c>
      <c r="S72" s="67">
        <f t="shared" si="4"/>
        <v>6699.99</v>
      </c>
      <c r="T72" s="27" t="s">
        <v>674</v>
      </c>
      <c r="U72" s="67">
        <f t="shared" si="5"/>
        <v>6600</v>
      </c>
      <c r="V72" s="27" t="s">
        <v>310</v>
      </c>
      <c r="W72" s="60"/>
      <c r="X72" s="111"/>
      <c r="Y72" s="111"/>
    </row>
    <row r="73" spans="1:25" ht="12.75" customHeight="1" outlineLevel="1">
      <c r="A73" s="125"/>
      <c r="B73" s="116"/>
      <c r="C73" s="128"/>
      <c r="D73" s="123"/>
      <c r="E73" s="22">
        <v>33</v>
      </c>
      <c r="F73" s="22"/>
      <c r="G73" s="22"/>
      <c r="H73" s="22"/>
      <c r="I73" s="22">
        <v>6</v>
      </c>
      <c r="J73" s="22"/>
      <c r="K73" s="22"/>
      <c r="L73" s="22">
        <f t="shared" si="0"/>
        <v>7099.95</v>
      </c>
      <c r="M73" s="22">
        <f t="shared" si="1"/>
        <v>6999.96</v>
      </c>
      <c r="N73" s="22">
        <f t="shared" si="2"/>
        <v>6899.97</v>
      </c>
      <c r="O73" s="22"/>
      <c r="P73" s="7" t="s">
        <v>31</v>
      </c>
      <c r="Q73" s="65">
        <f t="shared" si="3"/>
        <v>7099.95</v>
      </c>
      <c r="R73" s="27" t="s">
        <v>778</v>
      </c>
      <c r="S73" s="67">
        <f t="shared" si="4"/>
        <v>6999.96</v>
      </c>
      <c r="T73" s="27" t="s">
        <v>584</v>
      </c>
      <c r="U73" s="67">
        <f t="shared" si="5"/>
        <v>6899.97</v>
      </c>
      <c r="V73" s="27" t="s">
        <v>585</v>
      </c>
      <c r="W73" s="60"/>
      <c r="X73" s="111"/>
      <c r="Y73" s="111"/>
    </row>
    <row r="74" spans="1:25" ht="12.75" customHeight="1" outlineLevel="1">
      <c r="A74" s="125" t="s">
        <v>293</v>
      </c>
      <c r="B74" s="116"/>
      <c r="C74" s="124" t="s">
        <v>53</v>
      </c>
      <c r="D74" s="123" t="s">
        <v>35</v>
      </c>
      <c r="E74" s="22">
        <v>33</v>
      </c>
      <c r="F74" s="22"/>
      <c r="G74" s="22"/>
      <c r="H74" s="22"/>
      <c r="I74" s="22">
        <v>6</v>
      </c>
      <c r="J74" s="22"/>
      <c r="K74" s="22"/>
      <c r="L74" s="22">
        <f t="shared" si="0"/>
        <v>7799.88</v>
      </c>
      <c r="M74" s="22">
        <f t="shared" si="1"/>
        <v>7699.89</v>
      </c>
      <c r="N74" s="22">
        <f t="shared" si="2"/>
        <v>7599.9000000000005</v>
      </c>
      <c r="O74" s="22"/>
      <c r="P74" s="7" t="s">
        <v>30</v>
      </c>
      <c r="Q74" s="65">
        <f t="shared" si="3"/>
        <v>7799.88</v>
      </c>
      <c r="R74" s="27" t="s">
        <v>308</v>
      </c>
      <c r="S74" s="67">
        <f t="shared" si="4"/>
        <v>7699.89</v>
      </c>
      <c r="T74" s="27" t="s">
        <v>559</v>
      </c>
      <c r="U74" s="67">
        <f t="shared" si="5"/>
        <v>7599.9000000000005</v>
      </c>
      <c r="V74" s="27" t="s">
        <v>691</v>
      </c>
      <c r="W74" s="60"/>
      <c r="X74" s="111"/>
      <c r="Y74" s="111"/>
    </row>
    <row r="75" spans="1:25" ht="12.75" customHeight="1" outlineLevel="1">
      <c r="A75" s="125"/>
      <c r="B75" s="116"/>
      <c r="C75" s="124"/>
      <c r="D75" s="123"/>
      <c r="E75" s="22">
        <v>33</v>
      </c>
      <c r="F75" s="22"/>
      <c r="G75" s="22"/>
      <c r="H75" s="22"/>
      <c r="I75" s="22">
        <v>6</v>
      </c>
      <c r="J75" s="22"/>
      <c r="K75" s="22"/>
      <c r="L75" s="22">
        <f t="shared" si="0"/>
        <v>8099.8499999999995</v>
      </c>
      <c r="M75" s="22">
        <f t="shared" si="1"/>
        <v>7999.86</v>
      </c>
      <c r="N75" s="22">
        <f t="shared" si="2"/>
        <v>7899.87</v>
      </c>
      <c r="O75" s="22"/>
      <c r="P75" s="7" t="s">
        <v>31</v>
      </c>
      <c r="Q75" s="65">
        <f t="shared" si="3"/>
        <v>8099.8499999999995</v>
      </c>
      <c r="R75" s="27" t="s">
        <v>723</v>
      </c>
      <c r="S75" s="67">
        <f t="shared" si="4"/>
        <v>7999.86</v>
      </c>
      <c r="T75" s="27" t="s">
        <v>803</v>
      </c>
      <c r="U75" s="67">
        <f t="shared" si="5"/>
        <v>7899.87</v>
      </c>
      <c r="V75" s="27" t="s">
        <v>804</v>
      </c>
      <c r="W75" s="60"/>
      <c r="X75" s="111"/>
      <c r="Y75" s="111"/>
    </row>
    <row r="76" spans="1:25" ht="12.75" customHeight="1" outlineLevel="1">
      <c r="A76" s="125" t="s">
        <v>294</v>
      </c>
      <c r="B76" s="116"/>
      <c r="C76" s="127" t="s">
        <v>55</v>
      </c>
      <c r="D76" s="123" t="s">
        <v>35</v>
      </c>
      <c r="E76" s="22">
        <v>33</v>
      </c>
      <c r="F76" s="22"/>
      <c r="G76" s="22"/>
      <c r="H76" s="22"/>
      <c r="I76" s="22">
        <v>6</v>
      </c>
      <c r="J76" s="22"/>
      <c r="K76" s="22"/>
      <c r="L76" s="22">
        <f t="shared" si="0"/>
        <v>7299.93</v>
      </c>
      <c r="M76" s="22">
        <f t="shared" si="1"/>
        <v>7199.9400000000005</v>
      </c>
      <c r="N76" s="22">
        <f t="shared" si="2"/>
        <v>7099.95</v>
      </c>
      <c r="O76" s="22"/>
      <c r="P76" s="7" t="s">
        <v>30</v>
      </c>
      <c r="Q76" s="65">
        <f t="shared" si="3"/>
        <v>7299.93</v>
      </c>
      <c r="R76" s="27" t="s">
        <v>639</v>
      </c>
      <c r="S76" s="67">
        <f t="shared" si="4"/>
        <v>7199.9400000000005</v>
      </c>
      <c r="T76" s="27" t="s">
        <v>814</v>
      </c>
      <c r="U76" s="67">
        <f t="shared" si="5"/>
        <v>7099.95</v>
      </c>
      <c r="V76" s="27" t="s">
        <v>778</v>
      </c>
      <c r="W76" s="60"/>
      <c r="X76" s="108" t="s">
        <v>8</v>
      </c>
      <c r="Y76" s="108"/>
    </row>
    <row r="77" spans="1:25" ht="12.75" customHeight="1" outlineLevel="1">
      <c r="A77" s="125"/>
      <c r="B77" s="116"/>
      <c r="C77" s="127"/>
      <c r="D77" s="123"/>
      <c r="E77" s="22">
        <v>33</v>
      </c>
      <c r="F77" s="22"/>
      <c r="G77" s="22"/>
      <c r="H77" s="22"/>
      <c r="I77" s="22">
        <v>6</v>
      </c>
      <c r="J77" s="22"/>
      <c r="K77" s="22"/>
      <c r="L77" s="22">
        <f t="shared" ref="L77:L95" si="6">R77*E77</f>
        <v>7999.86</v>
      </c>
      <c r="M77" s="22">
        <f t="shared" ref="M77:M95" si="7">T77*E77</f>
        <v>7899.87</v>
      </c>
      <c r="N77" s="22">
        <f t="shared" ref="N77:N95" si="8">V77*E77</f>
        <v>7799.88</v>
      </c>
      <c r="O77" s="22"/>
      <c r="P77" s="7" t="s">
        <v>31</v>
      </c>
      <c r="Q77" s="65">
        <f t="shared" ref="Q77:Q142" si="9">R77*E77</f>
        <v>7999.86</v>
      </c>
      <c r="R77" s="27" t="s">
        <v>803</v>
      </c>
      <c r="S77" s="67">
        <f t="shared" ref="S77:S142" si="10">T77*E77</f>
        <v>7899.87</v>
      </c>
      <c r="T77" s="27" t="s">
        <v>804</v>
      </c>
      <c r="U77" s="67">
        <f t="shared" ref="U77:U142" si="11">V77*E77</f>
        <v>7799.88</v>
      </c>
      <c r="V77" s="27" t="s">
        <v>308</v>
      </c>
      <c r="W77" s="60"/>
      <c r="X77" s="108"/>
      <c r="Y77" s="108"/>
    </row>
    <row r="78" spans="1:25" ht="12.75" customHeight="1" outlineLevel="1">
      <c r="A78" s="125" t="s">
        <v>295</v>
      </c>
      <c r="B78" s="116"/>
      <c r="C78" s="126" t="s">
        <v>54</v>
      </c>
      <c r="D78" s="123" t="s">
        <v>35</v>
      </c>
      <c r="E78" s="22">
        <v>33</v>
      </c>
      <c r="F78" s="22"/>
      <c r="G78" s="22"/>
      <c r="H78" s="22"/>
      <c r="I78" s="22">
        <v>6</v>
      </c>
      <c r="J78" s="22"/>
      <c r="K78" s="22"/>
      <c r="L78" s="22">
        <f t="shared" si="6"/>
        <v>8600.130000000001</v>
      </c>
      <c r="M78" s="22">
        <f t="shared" si="7"/>
        <v>8500.14</v>
      </c>
      <c r="N78" s="22">
        <f t="shared" si="8"/>
        <v>8400.15</v>
      </c>
      <c r="O78" s="22"/>
      <c r="P78" s="7" t="s">
        <v>30</v>
      </c>
      <c r="Q78" s="65">
        <f t="shared" si="9"/>
        <v>8600.130000000001</v>
      </c>
      <c r="R78" s="27" t="s">
        <v>866</v>
      </c>
      <c r="S78" s="67">
        <f t="shared" si="10"/>
        <v>8500.14</v>
      </c>
      <c r="T78" s="27" t="s">
        <v>867</v>
      </c>
      <c r="U78" s="67">
        <f t="shared" si="11"/>
        <v>8400.15</v>
      </c>
      <c r="V78" s="27" t="s">
        <v>868</v>
      </c>
      <c r="W78" s="60"/>
      <c r="X78" s="111"/>
      <c r="Y78" s="111"/>
    </row>
    <row r="79" spans="1:25" ht="12.75" customHeight="1" outlineLevel="1">
      <c r="A79" s="125"/>
      <c r="B79" s="116"/>
      <c r="C79" s="126"/>
      <c r="D79" s="123"/>
      <c r="E79" s="22">
        <v>33</v>
      </c>
      <c r="F79" s="22"/>
      <c r="G79" s="22"/>
      <c r="H79" s="22"/>
      <c r="I79" s="22">
        <v>6</v>
      </c>
      <c r="J79" s="22"/>
      <c r="K79" s="22"/>
      <c r="L79" s="22">
        <f t="shared" si="6"/>
        <v>9300.06</v>
      </c>
      <c r="M79" s="22">
        <f t="shared" si="7"/>
        <v>9200.0700000000015</v>
      </c>
      <c r="N79" s="22">
        <f t="shared" si="8"/>
        <v>9100.08</v>
      </c>
      <c r="O79" s="22"/>
      <c r="P79" s="7" t="s">
        <v>31</v>
      </c>
      <c r="Q79" s="65">
        <f t="shared" si="9"/>
        <v>9300.06</v>
      </c>
      <c r="R79" s="27" t="s">
        <v>869</v>
      </c>
      <c r="S79" s="67">
        <f t="shared" si="10"/>
        <v>9200.0700000000015</v>
      </c>
      <c r="T79" s="27" t="s">
        <v>870</v>
      </c>
      <c r="U79" s="67">
        <f t="shared" si="11"/>
        <v>9100.08</v>
      </c>
      <c r="V79" s="27" t="s">
        <v>871</v>
      </c>
      <c r="W79" s="60"/>
      <c r="X79" s="111"/>
      <c r="Y79" s="111"/>
    </row>
    <row r="80" spans="1:25" ht="12.75" customHeight="1" outlineLevel="1">
      <c r="A80" s="125" t="s">
        <v>296</v>
      </c>
      <c r="B80" s="116"/>
      <c r="C80" s="128" t="s">
        <v>56</v>
      </c>
      <c r="D80" s="123" t="s">
        <v>35</v>
      </c>
      <c r="E80" s="22">
        <v>22</v>
      </c>
      <c r="F80" s="22"/>
      <c r="G80" s="22"/>
      <c r="H80" s="22"/>
      <c r="I80" s="22">
        <v>6</v>
      </c>
      <c r="J80" s="22"/>
      <c r="K80" s="22"/>
      <c r="L80" s="22">
        <f t="shared" si="6"/>
        <v>6799.98</v>
      </c>
      <c r="M80" s="22">
        <f t="shared" si="7"/>
        <v>6700.1</v>
      </c>
      <c r="N80" s="22">
        <f t="shared" si="8"/>
        <v>6600</v>
      </c>
      <c r="O80" s="22"/>
      <c r="P80" s="7" t="s">
        <v>30</v>
      </c>
      <c r="Q80" s="65">
        <f t="shared" si="9"/>
        <v>6799.98</v>
      </c>
      <c r="R80" s="27" t="s">
        <v>586</v>
      </c>
      <c r="S80" s="67">
        <f t="shared" si="10"/>
        <v>6700.1</v>
      </c>
      <c r="T80" s="27" t="s">
        <v>587</v>
      </c>
      <c r="U80" s="67">
        <f t="shared" si="11"/>
        <v>6600</v>
      </c>
      <c r="V80" s="27" t="s">
        <v>536</v>
      </c>
      <c r="W80" s="60"/>
      <c r="X80" s="111"/>
      <c r="Y80" s="111"/>
    </row>
    <row r="81" spans="1:26" ht="12.75" customHeight="1" outlineLevel="1">
      <c r="A81" s="125"/>
      <c r="B81" s="116"/>
      <c r="C81" s="128"/>
      <c r="D81" s="123"/>
      <c r="E81" s="22">
        <v>22</v>
      </c>
      <c r="F81" s="22"/>
      <c r="G81" s="22"/>
      <c r="H81" s="22"/>
      <c r="I81" s="22">
        <v>6</v>
      </c>
      <c r="J81" s="22"/>
      <c r="K81" s="22"/>
      <c r="L81" s="22">
        <f t="shared" si="6"/>
        <v>7100.06</v>
      </c>
      <c r="M81" s="22">
        <f t="shared" si="7"/>
        <v>6999.96</v>
      </c>
      <c r="N81" s="22">
        <f t="shared" si="8"/>
        <v>6900.08</v>
      </c>
      <c r="O81" s="22"/>
      <c r="P81" s="7" t="s">
        <v>31</v>
      </c>
      <c r="Q81" s="65">
        <f t="shared" si="9"/>
        <v>7100.06</v>
      </c>
      <c r="R81" s="27" t="s">
        <v>588</v>
      </c>
      <c r="S81" s="67">
        <f t="shared" si="10"/>
        <v>6999.96</v>
      </c>
      <c r="T81" s="27" t="s">
        <v>589</v>
      </c>
      <c r="U81" s="67">
        <f t="shared" si="11"/>
        <v>6900.08</v>
      </c>
      <c r="V81" s="27" t="s">
        <v>779</v>
      </c>
      <c r="W81" s="60"/>
      <c r="X81" s="111"/>
      <c r="Y81" s="111"/>
    </row>
    <row r="82" spans="1:26" ht="12.75" customHeight="1" outlineLevel="1">
      <c r="A82" s="125" t="s">
        <v>297</v>
      </c>
      <c r="B82" s="116"/>
      <c r="C82" s="124" t="s">
        <v>57</v>
      </c>
      <c r="D82" s="123" t="s">
        <v>35</v>
      </c>
      <c r="E82" s="22">
        <v>22</v>
      </c>
      <c r="F82" s="22"/>
      <c r="G82" s="22"/>
      <c r="H82" s="22"/>
      <c r="I82" s="22">
        <v>6</v>
      </c>
      <c r="J82" s="22"/>
      <c r="K82" s="22"/>
      <c r="L82" s="22">
        <f t="shared" si="6"/>
        <v>7800.1</v>
      </c>
      <c r="M82" s="22">
        <f t="shared" si="7"/>
        <v>7700</v>
      </c>
      <c r="N82" s="22">
        <f t="shared" si="8"/>
        <v>7599.9</v>
      </c>
      <c r="O82" s="22"/>
      <c r="P82" s="7" t="s">
        <v>30</v>
      </c>
      <c r="Q82" s="65">
        <f t="shared" si="9"/>
        <v>7800.1</v>
      </c>
      <c r="R82" s="27" t="s">
        <v>692</v>
      </c>
      <c r="S82" s="67">
        <f t="shared" si="10"/>
        <v>7700</v>
      </c>
      <c r="T82" s="27" t="s">
        <v>367</v>
      </c>
      <c r="U82" s="67">
        <f t="shared" si="11"/>
        <v>7599.9</v>
      </c>
      <c r="V82" s="27" t="s">
        <v>529</v>
      </c>
      <c r="W82" s="60"/>
      <c r="X82" s="111"/>
      <c r="Y82" s="111"/>
    </row>
    <row r="83" spans="1:26" ht="12.75" customHeight="1" outlineLevel="1">
      <c r="A83" s="125"/>
      <c r="B83" s="116"/>
      <c r="C83" s="124"/>
      <c r="D83" s="123"/>
      <c r="E83" s="22">
        <v>22</v>
      </c>
      <c r="F83" s="22"/>
      <c r="G83" s="22"/>
      <c r="H83" s="22"/>
      <c r="I83" s="22">
        <v>6</v>
      </c>
      <c r="J83" s="22"/>
      <c r="K83" s="22"/>
      <c r="L83" s="22">
        <f t="shared" si="6"/>
        <v>8099.96</v>
      </c>
      <c r="M83" s="22">
        <f t="shared" si="7"/>
        <v>8000.08</v>
      </c>
      <c r="N83" s="22">
        <f t="shared" si="8"/>
        <v>7899.98</v>
      </c>
      <c r="O83" s="22"/>
      <c r="P83" s="7" t="s">
        <v>31</v>
      </c>
      <c r="Q83" s="65">
        <f t="shared" si="9"/>
        <v>8099.96</v>
      </c>
      <c r="R83" s="27" t="s">
        <v>724</v>
      </c>
      <c r="S83" s="67">
        <f t="shared" si="10"/>
        <v>8000.08</v>
      </c>
      <c r="T83" s="27" t="s">
        <v>725</v>
      </c>
      <c r="U83" s="67">
        <f t="shared" si="11"/>
        <v>7899.98</v>
      </c>
      <c r="V83" s="27" t="s">
        <v>701</v>
      </c>
      <c r="W83" s="60"/>
      <c r="X83" s="111"/>
      <c r="Y83" s="111"/>
    </row>
    <row r="84" spans="1:26" ht="12.75" customHeight="1" outlineLevel="1">
      <c r="A84" s="125" t="s">
        <v>298</v>
      </c>
      <c r="B84" s="116"/>
      <c r="C84" s="127" t="s">
        <v>58</v>
      </c>
      <c r="D84" s="123" t="s">
        <v>35</v>
      </c>
      <c r="E84" s="22">
        <v>22</v>
      </c>
      <c r="F84" s="22"/>
      <c r="G84" s="22"/>
      <c r="H84" s="22"/>
      <c r="I84" s="22">
        <v>6</v>
      </c>
      <c r="J84" s="22"/>
      <c r="K84" s="22"/>
      <c r="L84" s="22">
        <f t="shared" si="6"/>
        <v>7500.02</v>
      </c>
      <c r="M84" s="22">
        <f t="shared" si="7"/>
        <v>7399.92</v>
      </c>
      <c r="N84" s="22">
        <f t="shared" si="8"/>
        <v>7300.04</v>
      </c>
      <c r="O84" s="22"/>
      <c r="P84" s="7" t="s">
        <v>30</v>
      </c>
      <c r="Q84" s="65">
        <f t="shared" si="9"/>
        <v>7500.02</v>
      </c>
      <c r="R84" s="27" t="s">
        <v>660</v>
      </c>
      <c r="S84" s="67">
        <f t="shared" si="10"/>
        <v>7399.92</v>
      </c>
      <c r="T84" s="27" t="s">
        <v>646</v>
      </c>
      <c r="U84" s="67">
        <f t="shared" si="11"/>
        <v>7300.04</v>
      </c>
      <c r="V84" s="27" t="s">
        <v>640</v>
      </c>
      <c r="W84" s="60"/>
      <c r="X84" s="108" t="s">
        <v>8</v>
      </c>
      <c r="Y84" s="108"/>
    </row>
    <row r="85" spans="1:26" ht="12.75" customHeight="1" outlineLevel="1">
      <c r="A85" s="125"/>
      <c r="B85" s="116"/>
      <c r="C85" s="127"/>
      <c r="D85" s="123"/>
      <c r="E85" s="22">
        <v>22</v>
      </c>
      <c r="F85" s="22"/>
      <c r="G85" s="22"/>
      <c r="H85" s="22"/>
      <c r="I85" s="22">
        <v>6</v>
      </c>
      <c r="J85" s="22"/>
      <c r="K85" s="22"/>
      <c r="L85" s="22">
        <f t="shared" si="6"/>
        <v>8200.0600000000013</v>
      </c>
      <c r="M85" s="22">
        <f t="shared" si="7"/>
        <v>8099.96</v>
      </c>
      <c r="N85" s="22">
        <f t="shared" si="8"/>
        <v>8000.08</v>
      </c>
      <c r="O85" s="22"/>
      <c r="P85" s="7" t="s">
        <v>31</v>
      </c>
      <c r="Q85" s="65">
        <f t="shared" si="9"/>
        <v>8200.0600000000013</v>
      </c>
      <c r="R85" s="27" t="s">
        <v>560</v>
      </c>
      <c r="S85" s="67">
        <f t="shared" si="10"/>
        <v>8099.96</v>
      </c>
      <c r="T85" s="27" t="s">
        <v>724</v>
      </c>
      <c r="U85" s="67">
        <f t="shared" si="11"/>
        <v>8000.08</v>
      </c>
      <c r="V85" s="27" t="s">
        <v>725</v>
      </c>
      <c r="W85" s="60"/>
      <c r="X85" s="108"/>
      <c r="Y85" s="108"/>
    </row>
    <row r="86" spans="1:26" ht="12.75" customHeight="1" outlineLevel="1">
      <c r="A86" s="125" t="s">
        <v>299</v>
      </c>
      <c r="B86" s="116"/>
      <c r="C86" s="126" t="s">
        <v>59</v>
      </c>
      <c r="D86" s="123" t="s">
        <v>35</v>
      </c>
      <c r="E86" s="22">
        <v>22</v>
      </c>
      <c r="F86" s="22"/>
      <c r="G86" s="22"/>
      <c r="H86" s="22"/>
      <c r="I86" s="22">
        <v>6</v>
      </c>
      <c r="J86" s="22"/>
      <c r="K86" s="22"/>
      <c r="L86" s="22">
        <f t="shared" si="6"/>
        <v>8600.02</v>
      </c>
      <c r="M86" s="22">
        <f t="shared" si="7"/>
        <v>8499.92</v>
      </c>
      <c r="N86" s="22">
        <f t="shared" si="8"/>
        <v>8400.0399999999991</v>
      </c>
      <c r="O86" s="22"/>
      <c r="P86" s="7" t="s">
        <v>30</v>
      </c>
      <c r="Q86" s="65">
        <f t="shared" si="9"/>
        <v>8600.02</v>
      </c>
      <c r="R86" s="27" t="s">
        <v>872</v>
      </c>
      <c r="S86" s="67">
        <f t="shared" si="10"/>
        <v>8499.92</v>
      </c>
      <c r="T86" s="27" t="s">
        <v>873</v>
      </c>
      <c r="U86" s="67">
        <f t="shared" si="11"/>
        <v>8400.0399999999991</v>
      </c>
      <c r="V86" s="27" t="s">
        <v>874</v>
      </c>
      <c r="W86" s="60"/>
      <c r="X86" s="111"/>
      <c r="Y86" s="111"/>
    </row>
    <row r="87" spans="1:26" ht="12.75" customHeight="1" outlineLevel="1">
      <c r="A87" s="125"/>
      <c r="B87" s="116"/>
      <c r="C87" s="126"/>
      <c r="D87" s="123"/>
      <c r="E87" s="22">
        <v>22</v>
      </c>
      <c r="F87" s="22"/>
      <c r="G87" s="22"/>
      <c r="H87" s="22"/>
      <c r="I87" s="22">
        <v>6</v>
      </c>
      <c r="J87" s="22"/>
      <c r="K87" s="22"/>
      <c r="L87" s="22">
        <f t="shared" si="6"/>
        <v>9300.0600000000013</v>
      </c>
      <c r="M87" s="22">
        <f t="shared" si="7"/>
        <v>9199.9600000000009</v>
      </c>
      <c r="N87" s="22">
        <f t="shared" si="8"/>
        <v>9100.08</v>
      </c>
      <c r="O87" s="22"/>
      <c r="P87" s="7" t="s">
        <v>31</v>
      </c>
      <c r="Q87" s="65">
        <f t="shared" si="9"/>
        <v>9300.0600000000013</v>
      </c>
      <c r="R87" s="27" t="s">
        <v>875</v>
      </c>
      <c r="S87" s="67">
        <f t="shared" si="10"/>
        <v>9199.9600000000009</v>
      </c>
      <c r="T87" s="27" t="s">
        <v>876</v>
      </c>
      <c r="U87" s="67">
        <f t="shared" si="11"/>
        <v>9100.08</v>
      </c>
      <c r="V87" s="27" t="s">
        <v>877</v>
      </c>
      <c r="W87" s="60"/>
      <c r="X87" s="111"/>
      <c r="Y87" s="111"/>
    </row>
    <row r="88" spans="1:26" ht="12.75" customHeight="1" outlineLevel="1">
      <c r="A88" s="125" t="s">
        <v>300</v>
      </c>
      <c r="B88" s="116"/>
      <c r="C88" s="128" t="s">
        <v>60</v>
      </c>
      <c r="D88" s="123" t="s">
        <v>35</v>
      </c>
      <c r="E88" s="22">
        <v>16</v>
      </c>
      <c r="F88" s="22"/>
      <c r="G88" s="22"/>
      <c r="H88" s="22"/>
      <c r="I88" s="22">
        <v>6</v>
      </c>
      <c r="J88" s="22"/>
      <c r="K88" s="22"/>
      <c r="L88" s="22">
        <f t="shared" si="6"/>
        <v>6500</v>
      </c>
      <c r="M88" s="22">
        <f t="shared" si="7"/>
        <v>6400</v>
      </c>
      <c r="N88" s="22">
        <f t="shared" si="8"/>
        <v>6300</v>
      </c>
      <c r="O88" s="22"/>
      <c r="P88" s="7" t="s">
        <v>30</v>
      </c>
      <c r="Q88" s="65">
        <f t="shared" si="9"/>
        <v>6500</v>
      </c>
      <c r="R88" s="27" t="s">
        <v>677</v>
      </c>
      <c r="S88" s="67">
        <f t="shared" si="10"/>
        <v>6400</v>
      </c>
      <c r="T88" s="27" t="s">
        <v>309</v>
      </c>
      <c r="U88" s="67">
        <f t="shared" si="11"/>
        <v>6300</v>
      </c>
      <c r="V88" s="27" t="s">
        <v>675</v>
      </c>
      <c r="W88" s="60"/>
      <c r="X88" s="108" t="s">
        <v>8</v>
      </c>
      <c r="Y88" s="108"/>
    </row>
    <row r="89" spans="1:26" ht="12.75" customHeight="1" outlineLevel="1">
      <c r="A89" s="125"/>
      <c r="B89" s="116"/>
      <c r="C89" s="128"/>
      <c r="D89" s="123"/>
      <c r="E89" s="22">
        <v>16</v>
      </c>
      <c r="F89" s="22"/>
      <c r="G89" s="22"/>
      <c r="H89" s="22"/>
      <c r="I89" s="22">
        <v>6</v>
      </c>
      <c r="J89" s="22"/>
      <c r="K89" s="22"/>
      <c r="L89" s="22">
        <f t="shared" si="6"/>
        <v>6800</v>
      </c>
      <c r="M89" s="22">
        <f t="shared" si="7"/>
        <v>6700</v>
      </c>
      <c r="N89" s="22">
        <f t="shared" si="8"/>
        <v>6600</v>
      </c>
      <c r="O89" s="22"/>
      <c r="P89" s="7" t="s">
        <v>31</v>
      </c>
      <c r="Q89" s="65">
        <f t="shared" si="9"/>
        <v>6800</v>
      </c>
      <c r="R89" s="27" t="s">
        <v>780</v>
      </c>
      <c r="S89" s="67">
        <f t="shared" si="10"/>
        <v>6700</v>
      </c>
      <c r="T89" s="27" t="s">
        <v>781</v>
      </c>
      <c r="U89" s="67">
        <f t="shared" si="11"/>
        <v>6600</v>
      </c>
      <c r="V89" s="27" t="s">
        <v>590</v>
      </c>
      <c r="W89" s="60"/>
      <c r="X89" s="108"/>
      <c r="Y89" s="108"/>
    </row>
    <row r="90" spans="1:26" ht="12.75" customHeight="1" outlineLevel="1">
      <c r="A90" s="125" t="s">
        <v>301</v>
      </c>
      <c r="B90" s="116"/>
      <c r="C90" s="124" t="s">
        <v>61</v>
      </c>
      <c r="D90" s="123" t="s">
        <v>35</v>
      </c>
      <c r="E90" s="22">
        <v>16</v>
      </c>
      <c r="F90" s="22"/>
      <c r="G90" s="22"/>
      <c r="H90" s="22"/>
      <c r="I90" s="22">
        <v>6</v>
      </c>
      <c r="J90" s="22"/>
      <c r="K90" s="22"/>
      <c r="L90" s="22">
        <f t="shared" si="6"/>
        <v>7800</v>
      </c>
      <c r="M90" s="22">
        <f t="shared" si="7"/>
        <v>7700</v>
      </c>
      <c r="N90" s="22">
        <f t="shared" si="8"/>
        <v>7600</v>
      </c>
      <c r="O90" s="22"/>
      <c r="P90" s="7" t="s">
        <v>30</v>
      </c>
      <c r="Q90" s="65">
        <f t="shared" si="9"/>
        <v>7800</v>
      </c>
      <c r="R90" s="27" t="s">
        <v>693</v>
      </c>
      <c r="S90" s="67">
        <f t="shared" si="10"/>
        <v>7700</v>
      </c>
      <c r="T90" s="27" t="s">
        <v>602</v>
      </c>
      <c r="U90" s="67">
        <f t="shared" si="11"/>
        <v>7600</v>
      </c>
      <c r="V90" s="27" t="s">
        <v>530</v>
      </c>
      <c r="W90" s="60"/>
      <c r="X90" s="111" t="s">
        <v>8</v>
      </c>
      <c r="Y90" s="111"/>
    </row>
    <row r="91" spans="1:26" ht="12.75" customHeight="1" outlineLevel="1">
      <c r="A91" s="125"/>
      <c r="B91" s="116"/>
      <c r="C91" s="124"/>
      <c r="D91" s="123"/>
      <c r="E91" s="22">
        <v>16</v>
      </c>
      <c r="F91" s="22"/>
      <c r="G91" s="22"/>
      <c r="H91" s="22"/>
      <c r="I91" s="22">
        <v>6</v>
      </c>
      <c r="J91" s="22"/>
      <c r="K91" s="22"/>
      <c r="L91" s="22">
        <f t="shared" si="6"/>
        <v>8100</v>
      </c>
      <c r="M91" s="22">
        <f t="shared" si="7"/>
        <v>8000</v>
      </c>
      <c r="N91" s="22">
        <f t="shared" si="8"/>
        <v>7900</v>
      </c>
      <c r="O91" s="22"/>
      <c r="P91" s="7" t="s">
        <v>31</v>
      </c>
      <c r="Q91" s="65">
        <f t="shared" si="9"/>
        <v>8100</v>
      </c>
      <c r="R91" s="27" t="s">
        <v>604</v>
      </c>
      <c r="S91" s="67">
        <f t="shared" si="10"/>
        <v>8000</v>
      </c>
      <c r="T91" s="27" t="s">
        <v>509</v>
      </c>
      <c r="U91" s="67">
        <f t="shared" si="11"/>
        <v>7900</v>
      </c>
      <c r="V91" s="27" t="s">
        <v>702</v>
      </c>
      <c r="W91" s="60"/>
      <c r="X91" s="111"/>
      <c r="Y91" s="111"/>
    </row>
    <row r="92" spans="1:26" ht="12.75" customHeight="1" outlineLevel="1">
      <c r="A92" s="125" t="s">
        <v>302</v>
      </c>
      <c r="B92" s="116"/>
      <c r="C92" s="127" t="s">
        <v>62</v>
      </c>
      <c r="D92" s="123" t="s">
        <v>35</v>
      </c>
      <c r="E92" s="22">
        <v>16</v>
      </c>
      <c r="F92" s="22"/>
      <c r="G92" s="22"/>
      <c r="H92" s="22"/>
      <c r="I92" s="22">
        <v>6</v>
      </c>
      <c r="J92" s="22"/>
      <c r="K92" s="22"/>
      <c r="L92" s="22">
        <f t="shared" si="6"/>
        <v>7500</v>
      </c>
      <c r="M92" s="22">
        <f t="shared" si="7"/>
        <v>7400</v>
      </c>
      <c r="N92" s="22">
        <f t="shared" si="8"/>
        <v>7300</v>
      </c>
      <c r="O92" s="22"/>
      <c r="P92" s="7" t="s">
        <v>30</v>
      </c>
      <c r="Q92" s="65">
        <f t="shared" si="9"/>
        <v>7500</v>
      </c>
      <c r="R92" s="27" t="s">
        <v>561</v>
      </c>
      <c r="S92" s="67">
        <f t="shared" si="10"/>
        <v>7400</v>
      </c>
      <c r="T92" s="27" t="s">
        <v>531</v>
      </c>
      <c r="U92" s="67">
        <f t="shared" si="11"/>
        <v>7300</v>
      </c>
      <c r="V92" s="27" t="s">
        <v>641</v>
      </c>
      <c r="W92" s="60"/>
      <c r="X92" s="111" t="s">
        <v>8</v>
      </c>
      <c r="Y92" s="111"/>
    </row>
    <row r="93" spans="1:26" ht="12.75" customHeight="1" outlineLevel="1">
      <c r="A93" s="125"/>
      <c r="B93" s="116"/>
      <c r="C93" s="127"/>
      <c r="D93" s="123"/>
      <c r="E93" s="22">
        <v>16</v>
      </c>
      <c r="F93" s="22"/>
      <c r="G93" s="22"/>
      <c r="H93" s="22"/>
      <c r="I93" s="22">
        <v>6</v>
      </c>
      <c r="J93" s="22"/>
      <c r="K93" s="22"/>
      <c r="L93" s="22">
        <f t="shared" si="6"/>
        <v>8200</v>
      </c>
      <c r="M93" s="22">
        <f t="shared" si="7"/>
        <v>8100</v>
      </c>
      <c r="N93" s="22">
        <f t="shared" si="8"/>
        <v>8000</v>
      </c>
      <c r="O93" s="22"/>
      <c r="P93" s="7" t="s">
        <v>31</v>
      </c>
      <c r="Q93" s="65">
        <f t="shared" si="9"/>
        <v>8200</v>
      </c>
      <c r="R93" s="27" t="s">
        <v>603</v>
      </c>
      <c r="S93" s="67">
        <f t="shared" si="10"/>
        <v>8100</v>
      </c>
      <c r="T93" s="27" t="s">
        <v>604</v>
      </c>
      <c r="U93" s="67">
        <f t="shared" si="11"/>
        <v>8000</v>
      </c>
      <c r="V93" s="27" t="s">
        <v>509</v>
      </c>
      <c r="W93" s="60"/>
      <c r="X93" s="111"/>
      <c r="Y93" s="111"/>
    </row>
    <row r="94" spans="1:26" ht="12.75" customHeight="1" outlineLevel="1">
      <c r="A94" s="125" t="s">
        <v>303</v>
      </c>
      <c r="B94" s="116"/>
      <c r="C94" s="126" t="s">
        <v>63</v>
      </c>
      <c r="D94" s="123" t="s">
        <v>35</v>
      </c>
      <c r="E94" s="22">
        <v>16</v>
      </c>
      <c r="F94" s="22"/>
      <c r="G94" s="22"/>
      <c r="H94" s="22"/>
      <c r="I94" s="22">
        <v>6</v>
      </c>
      <c r="J94" s="22"/>
      <c r="K94" s="22"/>
      <c r="L94" s="22">
        <f t="shared" si="6"/>
        <v>8600</v>
      </c>
      <c r="M94" s="22">
        <f t="shared" si="7"/>
        <v>8500</v>
      </c>
      <c r="N94" s="22">
        <f t="shared" si="8"/>
        <v>8400</v>
      </c>
      <c r="O94" s="22"/>
      <c r="P94" s="7" t="s">
        <v>30</v>
      </c>
      <c r="Q94" s="65">
        <f t="shared" si="9"/>
        <v>8600</v>
      </c>
      <c r="R94" s="27" t="s">
        <v>727</v>
      </c>
      <c r="S94" s="67">
        <f t="shared" si="10"/>
        <v>8500</v>
      </c>
      <c r="T94" s="27" t="s">
        <v>878</v>
      </c>
      <c r="U94" s="67">
        <f t="shared" si="11"/>
        <v>8400</v>
      </c>
      <c r="V94" s="27" t="s">
        <v>879</v>
      </c>
      <c r="W94" s="60"/>
      <c r="X94" s="111"/>
      <c r="Y94" s="111"/>
    </row>
    <row r="95" spans="1:26" ht="12.75" customHeight="1" outlineLevel="1">
      <c r="A95" s="125"/>
      <c r="B95" s="116"/>
      <c r="C95" s="126"/>
      <c r="D95" s="123"/>
      <c r="E95" s="22">
        <v>16</v>
      </c>
      <c r="F95" s="22"/>
      <c r="G95" s="22"/>
      <c r="H95" s="22"/>
      <c r="I95" s="22">
        <v>6</v>
      </c>
      <c r="J95" s="22"/>
      <c r="K95" s="22"/>
      <c r="L95" s="22">
        <f t="shared" si="6"/>
        <v>9300</v>
      </c>
      <c r="M95" s="22">
        <f t="shared" si="7"/>
        <v>9200</v>
      </c>
      <c r="N95" s="22">
        <f t="shared" si="8"/>
        <v>9100</v>
      </c>
      <c r="O95" s="22"/>
      <c r="P95" s="7" t="s">
        <v>31</v>
      </c>
      <c r="Q95" s="65">
        <f t="shared" si="9"/>
        <v>9300</v>
      </c>
      <c r="R95" s="27" t="s">
        <v>880</v>
      </c>
      <c r="S95" s="67">
        <f t="shared" si="10"/>
        <v>9200</v>
      </c>
      <c r="T95" s="27" t="s">
        <v>881</v>
      </c>
      <c r="U95" s="67">
        <f t="shared" si="11"/>
        <v>9100</v>
      </c>
      <c r="V95" s="27" t="s">
        <v>882</v>
      </c>
      <c r="W95" s="60"/>
      <c r="X95" s="111"/>
      <c r="Y95" s="111"/>
    </row>
    <row r="96" spans="1:26" ht="12.75" customHeight="1">
      <c r="A96" s="80"/>
      <c r="B96" s="2"/>
      <c r="C96" s="81" t="s">
        <v>14</v>
      </c>
      <c r="D96" s="129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1"/>
      <c r="P96" s="83"/>
      <c r="Q96" s="75" t="s">
        <v>209</v>
      </c>
      <c r="R96" s="75" t="s">
        <v>17</v>
      </c>
      <c r="S96" s="75" t="s">
        <v>209</v>
      </c>
      <c r="T96" s="75" t="s">
        <v>17</v>
      </c>
      <c r="U96" s="75" t="s">
        <v>209</v>
      </c>
      <c r="V96" s="75" t="s">
        <v>17</v>
      </c>
      <c r="W96" s="83"/>
      <c r="X96" s="152"/>
      <c r="Y96" s="153"/>
      <c r="Z96" t="e">
        <f>IF(#REF!=2,W96*Q96,IF(#REF!=3,W96*S96,IF(#REF!=4,W96*U96,IF(#REF!=5,W96*V96,0))))</f>
        <v>#REF!</v>
      </c>
    </row>
    <row r="97" spans="1:26" ht="12.75" customHeight="1" outlineLevel="1">
      <c r="A97" s="117" t="s">
        <v>304</v>
      </c>
      <c r="B97" s="108"/>
      <c r="C97" s="126" t="s">
        <v>64</v>
      </c>
      <c r="D97" s="123" t="s">
        <v>35</v>
      </c>
      <c r="E97" s="22">
        <v>266</v>
      </c>
      <c r="F97" s="22"/>
      <c r="G97" s="22"/>
      <c r="H97" s="22"/>
      <c r="I97" s="22">
        <v>3</v>
      </c>
      <c r="J97" s="22"/>
      <c r="K97" s="22"/>
      <c r="L97" s="22">
        <f>R97*E97</f>
        <v>5899.88</v>
      </c>
      <c r="M97" s="22">
        <f>T97*E97</f>
        <v>5798.8</v>
      </c>
      <c r="N97" s="22">
        <f>V97*E97</f>
        <v>5700.38</v>
      </c>
      <c r="O97" s="22"/>
      <c r="P97" s="7" t="s">
        <v>30</v>
      </c>
      <c r="Q97" s="65">
        <f t="shared" si="9"/>
        <v>5899.88</v>
      </c>
      <c r="R97" s="14" t="s">
        <v>713</v>
      </c>
      <c r="S97" s="67">
        <f t="shared" si="10"/>
        <v>5798.8</v>
      </c>
      <c r="T97" s="14" t="s">
        <v>828</v>
      </c>
      <c r="U97" s="67">
        <f t="shared" si="11"/>
        <v>5700.38</v>
      </c>
      <c r="V97" s="61" t="s">
        <v>600</v>
      </c>
      <c r="W97" s="60"/>
      <c r="X97" s="117" t="s">
        <v>8</v>
      </c>
      <c r="Y97" s="118"/>
      <c r="Z97" t="e">
        <f>IF(#REF!=2,W97*Q97,IF(#REF!=3,W97*S97,IF(#REF!=4,W97*U97,IF(#REF!=5,W97*V97,0))))</f>
        <v>#REF!</v>
      </c>
    </row>
    <row r="98" spans="1:26" ht="12.75" customHeight="1" outlineLevel="1">
      <c r="A98" s="119"/>
      <c r="B98" s="108"/>
      <c r="C98" s="126"/>
      <c r="D98" s="123"/>
      <c r="E98" s="22">
        <v>266</v>
      </c>
      <c r="F98" s="22"/>
      <c r="G98" s="22"/>
      <c r="H98" s="22"/>
      <c r="I98" s="22">
        <v>3</v>
      </c>
      <c r="J98" s="22"/>
      <c r="K98" s="22"/>
      <c r="L98" s="22">
        <f t="shared" ref="L98:L152" si="12">R98*E98</f>
        <v>6298.88</v>
      </c>
      <c r="M98" s="22">
        <f t="shared" ref="M98:M152" si="13">T98*E98</f>
        <v>6200.46</v>
      </c>
      <c r="N98" s="22">
        <f t="shared" ref="N98:N152" si="14">V98*E98</f>
        <v>6099.38</v>
      </c>
      <c r="O98" s="22"/>
      <c r="P98" s="7" t="s">
        <v>31</v>
      </c>
      <c r="Q98" s="65">
        <f t="shared" si="9"/>
        <v>6298.88</v>
      </c>
      <c r="R98" s="14" t="s">
        <v>829</v>
      </c>
      <c r="S98" s="67">
        <f t="shared" si="10"/>
        <v>6200.46</v>
      </c>
      <c r="T98" s="14" t="s">
        <v>830</v>
      </c>
      <c r="U98" s="67">
        <f t="shared" si="11"/>
        <v>6099.38</v>
      </c>
      <c r="V98" s="61" t="s">
        <v>712</v>
      </c>
      <c r="W98" s="60"/>
      <c r="X98" s="119"/>
      <c r="Y98" s="120"/>
      <c r="Z98" t="e">
        <f>IF(#REF!=2,W98*Q98,IF(#REF!=3,W98*S98,IF(#REF!=4,W98*U98,IF(#REF!=5,W98*V98,0))))</f>
        <v>#REF!</v>
      </c>
    </row>
    <row r="99" spans="1:26" ht="12.75" customHeight="1" outlineLevel="1">
      <c r="A99" s="117" t="s">
        <v>305</v>
      </c>
      <c r="B99" s="108"/>
      <c r="C99" s="126" t="s">
        <v>65</v>
      </c>
      <c r="D99" s="123" t="s">
        <v>35</v>
      </c>
      <c r="E99" s="22">
        <v>133</v>
      </c>
      <c r="F99" s="22"/>
      <c r="G99" s="22"/>
      <c r="H99" s="22"/>
      <c r="I99" s="22">
        <v>3</v>
      </c>
      <c r="J99" s="22"/>
      <c r="K99" s="22"/>
      <c r="L99" s="22">
        <f t="shared" si="12"/>
        <v>9000.11</v>
      </c>
      <c r="M99" s="22">
        <f t="shared" si="13"/>
        <v>8900.36</v>
      </c>
      <c r="N99" s="22">
        <f t="shared" si="14"/>
        <v>8800.61</v>
      </c>
      <c r="O99" s="22"/>
      <c r="P99" s="7" t="s">
        <v>30</v>
      </c>
      <c r="Q99" s="65">
        <f t="shared" si="9"/>
        <v>9000.11</v>
      </c>
      <c r="R99" s="14" t="s">
        <v>714</v>
      </c>
      <c r="S99" s="67">
        <f t="shared" si="10"/>
        <v>8900.36</v>
      </c>
      <c r="T99" s="14" t="s">
        <v>715</v>
      </c>
      <c r="U99" s="67">
        <f t="shared" si="11"/>
        <v>8800.61</v>
      </c>
      <c r="V99" s="61" t="s">
        <v>831</v>
      </c>
      <c r="W99" s="60"/>
      <c r="X99" s="154"/>
      <c r="Y99" s="155"/>
      <c r="Z99" t="e">
        <f>IF(#REF!=2,W99*Q99,IF(#REF!=3,W99*S99,IF(#REF!=4,W99*U99,IF(#REF!=5,W99*V99,0))))</f>
        <v>#REF!</v>
      </c>
    </row>
    <row r="100" spans="1:26" ht="12.75" customHeight="1" outlineLevel="1">
      <c r="A100" s="119"/>
      <c r="B100" s="108"/>
      <c r="C100" s="126"/>
      <c r="D100" s="123"/>
      <c r="E100" s="22">
        <v>133</v>
      </c>
      <c r="F100" s="22"/>
      <c r="G100" s="22"/>
      <c r="H100" s="22"/>
      <c r="I100" s="22">
        <v>3</v>
      </c>
      <c r="J100" s="22"/>
      <c r="K100" s="22"/>
      <c r="L100" s="22">
        <f t="shared" si="12"/>
        <v>9400.44</v>
      </c>
      <c r="M100" s="22">
        <f t="shared" si="13"/>
        <v>9299.36</v>
      </c>
      <c r="N100" s="22">
        <f t="shared" si="14"/>
        <v>9199.61</v>
      </c>
      <c r="O100" s="22"/>
      <c r="P100" s="7" t="s">
        <v>31</v>
      </c>
      <c r="Q100" s="65">
        <f t="shared" si="9"/>
        <v>9400.44</v>
      </c>
      <c r="R100" s="14" t="s">
        <v>832</v>
      </c>
      <c r="S100" s="67">
        <f t="shared" si="10"/>
        <v>9299.36</v>
      </c>
      <c r="T100" s="14" t="s">
        <v>833</v>
      </c>
      <c r="U100" s="67">
        <f t="shared" si="11"/>
        <v>9199.61</v>
      </c>
      <c r="V100" s="61" t="s">
        <v>834</v>
      </c>
      <c r="W100" s="60"/>
      <c r="X100" s="156"/>
      <c r="Y100" s="157"/>
      <c r="Z100" t="e">
        <f>IF(#REF!=2,W100*Q100,IF(#REF!=3,W100*S100,IF(#REF!=4,W100*U100,IF(#REF!=5,W100*V100,0))))</f>
        <v>#REF!</v>
      </c>
    </row>
    <row r="101" spans="1:26" ht="12.75" customHeight="1" outlineLevel="1">
      <c r="A101" s="117" t="s">
        <v>306</v>
      </c>
      <c r="B101" s="108"/>
      <c r="C101" s="126" t="s">
        <v>66</v>
      </c>
      <c r="D101" s="123" t="s">
        <v>35</v>
      </c>
      <c r="E101" s="22">
        <v>66</v>
      </c>
      <c r="F101" s="22"/>
      <c r="G101" s="22"/>
      <c r="H101" s="22"/>
      <c r="I101" s="22">
        <v>6</v>
      </c>
      <c r="J101" s="22"/>
      <c r="K101" s="22"/>
      <c r="L101" s="22">
        <f t="shared" si="12"/>
        <v>8999.76</v>
      </c>
      <c r="M101" s="22">
        <f t="shared" si="13"/>
        <v>8900.1</v>
      </c>
      <c r="N101" s="22">
        <f t="shared" si="14"/>
        <v>8799.7800000000007</v>
      </c>
      <c r="O101" s="22"/>
      <c r="P101" s="7" t="s">
        <v>30</v>
      </c>
      <c r="Q101" s="65">
        <f t="shared" si="9"/>
        <v>8999.76</v>
      </c>
      <c r="R101" s="14" t="s">
        <v>570</v>
      </c>
      <c r="S101" s="67">
        <f t="shared" si="10"/>
        <v>8900.1</v>
      </c>
      <c r="T101" s="14" t="s">
        <v>718</v>
      </c>
      <c r="U101" s="67">
        <f t="shared" si="11"/>
        <v>8799.7800000000007</v>
      </c>
      <c r="V101" s="61" t="s">
        <v>596</v>
      </c>
      <c r="W101" s="60"/>
      <c r="X101" s="154"/>
      <c r="Y101" s="155"/>
      <c r="Z101" t="e">
        <f>IF(#REF!=2,W101*Q101,IF(#REF!=3,W101*S101,IF(#REF!=4,W101*U101,IF(#REF!=5,W101*V101,0))))</f>
        <v>#REF!</v>
      </c>
    </row>
    <row r="102" spans="1:26" ht="12.75" customHeight="1" outlineLevel="1">
      <c r="A102" s="119"/>
      <c r="B102" s="108"/>
      <c r="C102" s="126"/>
      <c r="D102" s="123"/>
      <c r="E102" s="22">
        <v>66</v>
      </c>
      <c r="F102" s="22"/>
      <c r="G102" s="22"/>
      <c r="H102" s="22"/>
      <c r="I102" s="22">
        <v>6</v>
      </c>
      <c r="J102" s="22"/>
      <c r="K102" s="22"/>
      <c r="L102" s="22">
        <f t="shared" si="12"/>
        <v>9399.7199999999993</v>
      </c>
      <c r="M102" s="22">
        <f t="shared" si="13"/>
        <v>9300.06</v>
      </c>
      <c r="N102" s="22">
        <f t="shared" si="14"/>
        <v>9199.74</v>
      </c>
      <c r="O102" s="22"/>
      <c r="P102" s="7" t="s">
        <v>31</v>
      </c>
      <c r="Q102" s="65">
        <f t="shared" si="9"/>
        <v>9399.7199999999993</v>
      </c>
      <c r="R102" s="14" t="s">
        <v>835</v>
      </c>
      <c r="S102" s="67">
        <f t="shared" si="10"/>
        <v>9300.06</v>
      </c>
      <c r="T102" s="14" t="s">
        <v>666</v>
      </c>
      <c r="U102" s="67">
        <f t="shared" si="11"/>
        <v>9199.74</v>
      </c>
      <c r="V102" s="61" t="s">
        <v>836</v>
      </c>
      <c r="W102" s="60"/>
      <c r="X102" s="156"/>
      <c r="Y102" s="157"/>
      <c r="Z102" t="e">
        <f>IF(#REF!=2,W102*Q102,IF(#REF!=3,W102*S102,IF(#REF!=4,W102*U102,IF(#REF!=5,W102*V102,0))))</f>
        <v>#REF!</v>
      </c>
    </row>
    <row r="103" spans="1:26" ht="12.75" customHeight="1" outlineLevel="1">
      <c r="A103" s="117" t="s">
        <v>401</v>
      </c>
      <c r="B103" s="108"/>
      <c r="C103" s="126" t="s">
        <v>402</v>
      </c>
      <c r="D103" s="123" t="s">
        <v>35</v>
      </c>
      <c r="E103" s="22">
        <v>47</v>
      </c>
      <c r="F103" s="22"/>
      <c r="G103" s="22"/>
      <c r="H103" s="22"/>
      <c r="I103" s="22">
        <v>6</v>
      </c>
      <c r="J103" s="22"/>
      <c r="K103" s="22"/>
      <c r="L103" s="22">
        <f>R103*E103</f>
        <v>8499.9499999999989</v>
      </c>
      <c r="M103" s="22">
        <f>T103*E103</f>
        <v>8399.84</v>
      </c>
      <c r="N103" s="22">
        <f>V103*E103</f>
        <v>8300.1999999999989</v>
      </c>
      <c r="O103" s="22"/>
      <c r="P103" s="7" t="s">
        <v>30</v>
      </c>
      <c r="Q103" s="65">
        <f>R103*E103</f>
        <v>8499.9499999999989</v>
      </c>
      <c r="R103" s="14" t="s">
        <v>606</v>
      </c>
      <c r="S103" s="67">
        <f>T103*E103</f>
        <v>8399.84</v>
      </c>
      <c r="T103" s="14" t="s">
        <v>607</v>
      </c>
      <c r="U103" s="67">
        <f>V103*E103</f>
        <v>8300.1999999999989</v>
      </c>
      <c r="V103" s="61" t="s">
        <v>555</v>
      </c>
      <c r="W103" s="60"/>
      <c r="X103" s="154"/>
      <c r="Y103" s="155"/>
      <c r="Z103" t="e">
        <f>IF(#REF!=2,W103*Q103,IF(#REF!=3,W103*S103,IF(#REF!=4,W103*U103,IF(#REF!=5,W103*V103,0))))</f>
        <v>#REF!</v>
      </c>
    </row>
    <row r="104" spans="1:26" ht="12.75" customHeight="1" outlineLevel="1">
      <c r="A104" s="119"/>
      <c r="B104" s="108"/>
      <c r="C104" s="126"/>
      <c r="D104" s="123"/>
      <c r="E104" s="22">
        <v>47</v>
      </c>
      <c r="F104" s="22"/>
      <c r="G104" s="22"/>
      <c r="H104" s="22"/>
      <c r="I104" s="22">
        <v>6</v>
      </c>
      <c r="J104" s="22"/>
      <c r="K104" s="22"/>
      <c r="L104" s="22">
        <f>R104*E104</f>
        <v>8799.81</v>
      </c>
      <c r="M104" s="22">
        <f>T104*E104</f>
        <v>8700.17</v>
      </c>
      <c r="N104" s="22">
        <f>V104*E104</f>
        <v>8600.06</v>
      </c>
      <c r="O104" s="22"/>
      <c r="P104" s="7" t="s">
        <v>31</v>
      </c>
      <c r="Q104" s="65">
        <f>R104*E104</f>
        <v>8799.81</v>
      </c>
      <c r="R104" s="14" t="s">
        <v>733</v>
      </c>
      <c r="S104" s="67">
        <f>T104*E104</f>
        <v>8700.17</v>
      </c>
      <c r="T104" s="14" t="s">
        <v>734</v>
      </c>
      <c r="U104" s="67">
        <f>V104*E104</f>
        <v>8600.06</v>
      </c>
      <c r="V104" s="61" t="s">
        <v>735</v>
      </c>
      <c r="W104" s="60"/>
      <c r="X104" s="156"/>
      <c r="Y104" s="157"/>
      <c r="Z104" t="e">
        <f>IF(#REF!=2,W104*Q104,IF(#REF!=3,W104*S104,IF(#REF!=4,W104*U104,IF(#REF!=5,W104*V104,0))))</f>
        <v>#REF!</v>
      </c>
    </row>
    <row r="105" spans="1:26" ht="12.75" customHeight="1" outlineLevel="1">
      <c r="A105" s="117" t="s">
        <v>307</v>
      </c>
      <c r="B105" s="108"/>
      <c r="C105" s="128" t="s">
        <v>67</v>
      </c>
      <c r="D105" s="123" t="s">
        <v>35</v>
      </c>
      <c r="E105" s="22">
        <v>16</v>
      </c>
      <c r="F105" s="22"/>
      <c r="G105" s="22"/>
      <c r="H105" s="22"/>
      <c r="I105" s="22">
        <v>6</v>
      </c>
      <c r="J105" s="22"/>
      <c r="K105" s="22"/>
      <c r="L105" s="22">
        <f t="shared" si="12"/>
        <v>6300</v>
      </c>
      <c r="M105" s="22">
        <f t="shared" si="13"/>
        <v>6200</v>
      </c>
      <c r="N105" s="22">
        <f t="shared" si="14"/>
        <v>6100</v>
      </c>
      <c r="O105" s="22"/>
      <c r="P105" s="7" t="s">
        <v>30</v>
      </c>
      <c r="Q105" s="65">
        <f t="shared" si="9"/>
        <v>6300</v>
      </c>
      <c r="R105" s="14" t="s">
        <v>675</v>
      </c>
      <c r="S105" s="67">
        <f t="shared" si="10"/>
        <v>6200</v>
      </c>
      <c r="T105" s="14" t="s">
        <v>676</v>
      </c>
      <c r="U105" s="67">
        <f t="shared" si="11"/>
        <v>6100</v>
      </c>
      <c r="V105" s="61" t="s">
        <v>572</v>
      </c>
      <c r="W105" s="60"/>
      <c r="X105" s="154"/>
      <c r="Y105" s="155"/>
      <c r="Z105" t="e">
        <f>IF(#REF!=2,W105*Q105,IF(#REF!=3,W105*S105,IF(#REF!=4,W105*U105,IF(#REF!=5,W105*V105,0))))</f>
        <v>#REF!</v>
      </c>
    </row>
    <row r="106" spans="1:26" ht="12.75" customHeight="1" outlineLevel="1">
      <c r="A106" s="119"/>
      <c r="B106" s="108"/>
      <c r="C106" s="128"/>
      <c r="D106" s="123"/>
      <c r="E106" s="22">
        <v>16</v>
      </c>
      <c r="F106" s="22"/>
      <c r="G106" s="22"/>
      <c r="H106" s="22"/>
      <c r="I106" s="22">
        <v>6</v>
      </c>
      <c r="J106" s="22"/>
      <c r="K106" s="22"/>
      <c r="L106" s="22">
        <f t="shared" si="12"/>
        <v>6600</v>
      </c>
      <c r="M106" s="22">
        <f t="shared" si="13"/>
        <v>6500</v>
      </c>
      <c r="N106" s="22">
        <f t="shared" si="14"/>
        <v>6400</v>
      </c>
      <c r="O106" s="22"/>
      <c r="P106" s="7" t="s">
        <v>31</v>
      </c>
      <c r="Q106" s="65">
        <f t="shared" si="9"/>
        <v>6600</v>
      </c>
      <c r="R106" s="14" t="s">
        <v>590</v>
      </c>
      <c r="S106" s="67">
        <f t="shared" si="10"/>
        <v>6500</v>
      </c>
      <c r="T106" s="14" t="s">
        <v>677</v>
      </c>
      <c r="U106" s="67">
        <f t="shared" si="11"/>
        <v>6400</v>
      </c>
      <c r="V106" s="61" t="s">
        <v>309</v>
      </c>
      <c r="W106" s="60"/>
      <c r="X106" s="156"/>
      <c r="Y106" s="157"/>
      <c r="Z106" t="e">
        <f>IF(#REF!=2,W106*Q106,IF(#REF!=3,W106*S106,IF(#REF!=4,W106*U106,IF(#REF!=5,W106*V106,0))))</f>
        <v>#REF!</v>
      </c>
    </row>
    <row r="107" spans="1:26" ht="12.75" customHeight="1" outlineLevel="1">
      <c r="A107" s="117" t="s">
        <v>311</v>
      </c>
      <c r="B107" s="108"/>
      <c r="C107" s="124" t="s">
        <v>68</v>
      </c>
      <c r="D107" s="123" t="s">
        <v>35</v>
      </c>
      <c r="E107" s="22">
        <v>16</v>
      </c>
      <c r="F107" s="22"/>
      <c r="G107" s="22"/>
      <c r="H107" s="22"/>
      <c r="I107" s="22">
        <v>6</v>
      </c>
      <c r="J107" s="22"/>
      <c r="K107" s="22"/>
      <c r="L107" s="22">
        <f t="shared" si="12"/>
        <v>7800</v>
      </c>
      <c r="M107" s="22">
        <f t="shared" si="13"/>
        <v>7700</v>
      </c>
      <c r="N107" s="22">
        <f t="shared" si="14"/>
        <v>7600</v>
      </c>
      <c r="O107" s="22"/>
      <c r="P107" s="7" t="s">
        <v>30</v>
      </c>
      <c r="Q107" s="65">
        <f t="shared" si="9"/>
        <v>7800</v>
      </c>
      <c r="R107" s="14" t="s">
        <v>693</v>
      </c>
      <c r="S107" s="67">
        <f t="shared" si="10"/>
        <v>7700</v>
      </c>
      <c r="T107" s="14" t="s">
        <v>602</v>
      </c>
      <c r="U107" s="67">
        <f t="shared" si="11"/>
        <v>7600</v>
      </c>
      <c r="V107" s="61" t="s">
        <v>530</v>
      </c>
      <c r="W107" s="60"/>
      <c r="X107" s="154"/>
      <c r="Y107" s="155"/>
      <c r="Z107" t="e">
        <f>IF(#REF!=2,W107*Q107,IF(#REF!=3,W107*S107,IF(#REF!=4,W107*U107,IF(#REF!=5,W107*V107,0))))</f>
        <v>#REF!</v>
      </c>
    </row>
    <row r="108" spans="1:26" ht="12.75" customHeight="1" outlineLevel="1">
      <c r="A108" s="119"/>
      <c r="B108" s="108"/>
      <c r="C108" s="124"/>
      <c r="D108" s="123"/>
      <c r="E108" s="22">
        <v>16</v>
      </c>
      <c r="F108" s="22"/>
      <c r="G108" s="22"/>
      <c r="H108" s="22"/>
      <c r="I108" s="22">
        <v>6</v>
      </c>
      <c r="J108" s="22"/>
      <c r="K108" s="22"/>
      <c r="L108" s="22">
        <f t="shared" si="12"/>
        <v>8100</v>
      </c>
      <c r="M108" s="22">
        <f t="shared" si="13"/>
        <v>8000</v>
      </c>
      <c r="N108" s="22">
        <f t="shared" si="14"/>
        <v>7900</v>
      </c>
      <c r="O108" s="22"/>
      <c r="P108" s="7" t="s">
        <v>31</v>
      </c>
      <c r="Q108" s="65">
        <f t="shared" si="9"/>
        <v>8100</v>
      </c>
      <c r="R108" s="14" t="s">
        <v>604</v>
      </c>
      <c r="S108" s="67">
        <f t="shared" si="10"/>
        <v>8000</v>
      </c>
      <c r="T108" s="14" t="s">
        <v>509</v>
      </c>
      <c r="U108" s="67">
        <f t="shared" si="11"/>
        <v>7900</v>
      </c>
      <c r="V108" s="61" t="s">
        <v>702</v>
      </c>
      <c r="W108" s="60"/>
      <c r="X108" s="156"/>
      <c r="Y108" s="157"/>
      <c r="Z108" t="e">
        <f>IF(#REF!=2,W108*Q108,IF(#REF!=3,W108*S108,IF(#REF!=4,W108*U108,IF(#REF!=5,W108*V108,0))))</f>
        <v>#REF!</v>
      </c>
    </row>
    <row r="109" spans="1:26" ht="12.75" customHeight="1" outlineLevel="1">
      <c r="A109" s="117" t="s">
        <v>312</v>
      </c>
      <c r="B109" s="108"/>
      <c r="C109" s="127" t="s">
        <v>69</v>
      </c>
      <c r="D109" s="123" t="s">
        <v>35</v>
      </c>
      <c r="E109" s="22">
        <v>16</v>
      </c>
      <c r="F109" s="22"/>
      <c r="G109" s="22"/>
      <c r="H109" s="22"/>
      <c r="I109" s="22">
        <v>6</v>
      </c>
      <c r="J109" s="22"/>
      <c r="K109" s="22"/>
      <c r="L109" s="22">
        <f t="shared" si="12"/>
        <v>7500</v>
      </c>
      <c r="M109" s="22">
        <f t="shared" si="13"/>
        <v>7400</v>
      </c>
      <c r="N109" s="22">
        <f t="shared" si="14"/>
        <v>7300</v>
      </c>
      <c r="O109" s="22"/>
      <c r="P109" s="7" t="s">
        <v>30</v>
      </c>
      <c r="Q109" s="65">
        <f t="shared" si="9"/>
        <v>7500</v>
      </c>
      <c r="R109" s="14" t="s">
        <v>561</v>
      </c>
      <c r="S109" s="67">
        <f t="shared" si="10"/>
        <v>7400</v>
      </c>
      <c r="T109" s="14" t="s">
        <v>531</v>
      </c>
      <c r="U109" s="67">
        <f t="shared" si="11"/>
        <v>7300</v>
      </c>
      <c r="V109" s="61" t="s">
        <v>641</v>
      </c>
      <c r="W109" s="60"/>
      <c r="X109" s="117" t="s">
        <v>9</v>
      </c>
      <c r="Y109" s="118"/>
      <c r="Z109" t="e">
        <f>IF(#REF!=2,W109*Q109,IF(#REF!=3,W109*S109,IF(#REF!=4,W109*U109,IF(#REF!=5,W109*V109,0))))</f>
        <v>#REF!</v>
      </c>
    </row>
    <row r="110" spans="1:26" ht="12.75" customHeight="1" outlineLevel="1">
      <c r="A110" s="119"/>
      <c r="B110" s="108"/>
      <c r="C110" s="127"/>
      <c r="D110" s="123"/>
      <c r="E110" s="22">
        <v>16</v>
      </c>
      <c r="F110" s="22"/>
      <c r="G110" s="22"/>
      <c r="H110" s="22"/>
      <c r="I110" s="22">
        <v>6</v>
      </c>
      <c r="J110" s="22"/>
      <c r="K110" s="22"/>
      <c r="L110" s="22">
        <f t="shared" si="12"/>
        <v>8200</v>
      </c>
      <c r="M110" s="22">
        <f t="shared" si="13"/>
        <v>8100</v>
      </c>
      <c r="N110" s="22">
        <f t="shared" si="14"/>
        <v>8000</v>
      </c>
      <c r="O110" s="22"/>
      <c r="P110" s="7" t="s">
        <v>31</v>
      </c>
      <c r="Q110" s="65">
        <f t="shared" si="9"/>
        <v>8200</v>
      </c>
      <c r="R110" s="14" t="s">
        <v>603</v>
      </c>
      <c r="S110" s="67">
        <f t="shared" si="10"/>
        <v>8100</v>
      </c>
      <c r="T110" s="14" t="s">
        <v>604</v>
      </c>
      <c r="U110" s="67">
        <f t="shared" si="11"/>
        <v>8000</v>
      </c>
      <c r="V110" s="61" t="s">
        <v>509</v>
      </c>
      <c r="W110" s="60"/>
      <c r="X110" s="119"/>
      <c r="Y110" s="120"/>
      <c r="Z110" t="e">
        <f>IF(#REF!=2,W110*Q110,IF(#REF!=3,W110*S110,IF(#REF!=4,W110*U110,IF(#REF!=5,W110*V110,0))))</f>
        <v>#REF!</v>
      </c>
    </row>
    <row r="111" spans="1:26" ht="12.75" customHeight="1" outlineLevel="1">
      <c r="A111" s="117" t="s">
        <v>271</v>
      </c>
      <c r="B111" s="108"/>
      <c r="C111" s="126" t="s">
        <v>70</v>
      </c>
      <c r="D111" s="123" t="s">
        <v>35</v>
      </c>
      <c r="E111" s="22">
        <v>16</v>
      </c>
      <c r="F111" s="22"/>
      <c r="G111" s="22"/>
      <c r="H111" s="22"/>
      <c r="I111" s="22">
        <v>6</v>
      </c>
      <c r="J111" s="22"/>
      <c r="K111" s="22"/>
      <c r="L111" s="22">
        <f t="shared" si="12"/>
        <v>8400</v>
      </c>
      <c r="M111" s="22">
        <f t="shared" si="13"/>
        <v>8300</v>
      </c>
      <c r="N111" s="22">
        <f t="shared" si="14"/>
        <v>8200</v>
      </c>
      <c r="O111" s="22"/>
      <c r="P111" s="7" t="s">
        <v>30</v>
      </c>
      <c r="Q111" s="65">
        <f t="shared" si="9"/>
        <v>8400</v>
      </c>
      <c r="R111" s="14" t="s">
        <v>879</v>
      </c>
      <c r="S111" s="67">
        <f t="shared" si="10"/>
        <v>8300</v>
      </c>
      <c r="T111" s="14" t="s">
        <v>883</v>
      </c>
      <c r="U111" s="67">
        <f t="shared" si="11"/>
        <v>8200</v>
      </c>
      <c r="V111" s="61" t="s">
        <v>603</v>
      </c>
      <c r="W111" s="60"/>
      <c r="X111" s="3"/>
      <c r="Y111" s="150" t="s">
        <v>235</v>
      </c>
      <c r="Z111" t="e">
        <f>IF(#REF!=2,W111*Q111,IF(#REF!=3,W111*S111,IF(#REF!=4,W111*U111,IF(#REF!=5,W111*V111,0))))</f>
        <v>#REF!</v>
      </c>
    </row>
    <row r="112" spans="1:26" ht="12.75" customHeight="1" outlineLevel="1">
      <c r="A112" s="119"/>
      <c r="B112" s="108"/>
      <c r="C112" s="126"/>
      <c r="D112" s="123"/>
      <c r="E112" s="22">
        <v>16</v>
      </c>
      <c r="F112" s="22"/>
      <c r="G112" s="22"/>
      <c r="H112" s="22"/>
      <c r="I112" s="22">
        <v>6</v>
      </c>
      <c r="J112" s="22"/>
      <c r="K112" s="22"/>
      <c r="L112" s="22">
        <f t="shared" si="12"/>
        <v>9100</v>
      </c>
      <c r="M112" s="22">
        <f t="shared" si="13"/>
        <v>9000</v>
      </c>
      <c r="N112" s="22">
        <f t="shared" si="14"/>
        <v>8900</v>
      </c>
      <c r="O112" s="22"/>
      <c r="P112" s="7" t="s">
        <v>31</v>
      </c>
      <c r="Q112" s="65">
        <f t="shared" si="9"/>
        <v>9100</v>
      </c>
      <c r="R112" s="14" t="s">
        <v>882</v>
      </c>
      <c r="S112" s="67">
        <f t="shared" si="10"/>
        <v>9000</v>
      </c>
      <c r="T112" s="14" t="s">
        <v>884</v>
      </c>
      <c r="U112" s="67">
        <f t="shared" si="11"/>
        <v>8900</v>
      </c>
      <c r="V112" s="61" t="s">
        <v>726</v>
      </c>
      <c r="W112" s="60"/>
      <c r="X112" s="3"/>
      <c r="Y112" s="151"/>
      <c r="Z112" t="e">
        <f>IF(#REF!=2,W112*Q112,IF(#REF!=3,W112*S112,IF(#REF!=4,W112*U112,IF(#REF!=5,W112*V112,0))))</f>
        <v>#REF!</v>
      </c>
    </row>
    <row r="113" spans="1:26" ht="12.75" customHeight="1" outlineLevel="1">
      <c r="A113" s="117" t="s">
        <v>313</v>
      </c>
      <c r="B113" s="108"/>
      <c r="C113" s="128" t="s">
        <v>71</v>
      </c>
      <c r="D113" s="123" t="s">
        <v>35</v>
      </c>
      <c r="E113" s="22">
        <v>11</v>
      </c>
      <c r="F113" s="22"/>
      <c r="G113" s="22"/>
      <c r="H113" s="22"/>
      <c r="I113" s="22">
        <v>6</v>
      </c>
      <c r="J113" s="22"/>
      <c r="K113" s="22"/>
      <c r="L113" s="22">
        <f t="shared" si="12"/>
        <v>6500.0099999999993</v>
      </c>
      <c r="M113" s="22">
        <f t="shared" si="13"/>
        <v>6400.02</v>
      </c>
      <c r="N113" s="22">
        <f t="shared" si="14"/>
        <v>6300.0300000000007</v>
      </c>
      <c r="O113" s="22"/>
      <c r="P113" s="7" t="s">
        <v>30</v>
      </c>
      <c r="Q113" s="65">
        <f t="shared" si="9"/>
        <v>6500.0099999999993</v>
      </c>
      <c r="R113" s="14" t="s">
        <v>422</v>
      </c>
      <c r="S113" s="67">
        <f t="shared" si="10"/>
        <v>6400.02</v>
      </c>
      <c r="T113" s="14" t="s">
        <v>678</v>
      </c>
      <c r="U113" s="67">
        <f t="shared" si="11"/>
        <v>6300.0300000000007</v>
      </c>
      <c r="V113" s="61" t="s">
        <v>679</v>
      </c>
      <c r="W113" s="60"/>
      <c r="X113" s="117" t="s">
        <v>9</v>
      </c>
      <c r="Y113" s="118"/>
      <c r="Z113" t="e">
        <f>IF(#REF!=2,W113*Q113,IF(#REF!=3,W113*S113,IF(#REF!=4,W113*U113,IF(#REF!=5,W113*V113,0))))</f>
        <v>#REF!</v>
      </c>
    </row>
    <row r="114" spans="1:26" ht="12.75" customHeight="1" outlineLevel="1">
      <c r="A114" s="119"/>
      <c r="B114" s="108"/>
      <c r="C114" s="128"/>
      <c r="D114" s="123"/>
      <c r="E114" s="22">
        <v>11</v>
      </c>
      <c r="F114" s="22"/>
      <c r="G114" s="22"/>
      <c r="H114" s="22"/>
      <c r="I114" s="22">
        <v>6</v>
      </c>
      <c r="J114" s="22"/>
      <c r="K114" s="22"/>
      <c r="L114" s="22">
        <f t="shared" si="12"/>
        <v>6799.98</v>
      </c>
      <c r="M114" s="22">
        <f t="shared" si="13"/>
        <v>6699.9900000000007</v>
      </c>
      <c r="N114" s="22">
        <f t="shared" si="14"/>
        <v>6600</v>
      </c>
      <c r="O114" s="22"/>
      <c r="P114" s="7" t="s">
        <v>31</v>
      </c>
      <c r="Q114" s="65">
        <f t="shared" si="9"/>
        <v>6799.98</v>
      </c>
      <c r="R114" s="14" t="s">
        <v>782</v>
      </c>
      <c r="S114" s="67">
        <f t="shared" si="10"/>
        <v>6699.9900000000007</v>
      </c>
      <c r="T114" s="14" t="s">
        <v>783</v>
      </c>
      <c r="U114" s="67">
        <f t="shared" si="11"/>
        <v>6600</v>
      </c>
      <c r="V114" s="61" t="s">
        <v>784</v>
      </c>
      <c r="W114" s="60"/>
      <c r="X114" s="119"/>
      <c r="Y114" s="120"/>
      <c r="Z114" t="e">
        <f>IF(#REF!=2,W114*Q114,IF(#REF!=3,W114*S114,IF(#REF!=4,W114*U114,IF(#REF!=5,W114*V114,0))))</f>
        <v>#REF!</v>
      </c>
    </row>
    <row r="115" spans="1:26" ht="12.75" customHeight="1" outlineLevel="1">
      <c r="A115" s="117" t="s">
        <v>314</v>
      </c>
      <c r="B115" s="108"/>
      <c r="C115" s="124" t="s">
        <v>72</v>
      </c>
      <c r="D115" s="123" t="s">
        <v>35</v>
      </c>
      <c r="E115" s="22">
        <v>11</v>
      </c>
      <c r="F115" s="22"/>
      <c r="G115" s="22"/>
      <c r="H115" s="22"/>
      <c r="I115" s="22">
        <v>6</v>
      </c>
      <c r="J115" s="22"/>
      <c r="K115" s="22"/>
      <c r="L115" s="22">
        <f t="shared" si="12"/>
        <v>7799.9900000000007</v>
      </c>
      <c r="M115" s="22">
        <f t="shared" si="13"/>
        <v>7700</v>
      </c>
      <c r="N115" s="22">
        <f t="shared" si="14"/>
        <v>7600.0099999999993</v>
      </c>
      <c r="O115" s="22"/>
      <c r="P115" s="7" t="s">
        <v>30</v>
      </c>
      <c r="Q115" s="65">
        <f t="shared" si="9"/>
        <v>7799.9900000000007</v>
      </c>
      <c r="R115" s="14" t="s">
        <v>694</v>
      </c>
      <c r="S115" s="67">
        <f t="shared" si="10"/>
        <v>7700</v>
      </c>
      <c r="T115" s="14" t="s">
        <v>562</v>
      </c>
      <c r="U115" s="67">
        <f t="shared" si="11"/>
        <v>7600.0099999999993</v>
      </c>
      <c r="V115" s="61" t="s">
        <v>532</v>
      </c>
      <c r="W115" s="60"/>
      <c r="X115" s="117" t="s">
        <v>9</v>
      </c>
      <c r="Y115" s="118"/>
      <c r="Z115" t="e">
        <f>IF(#REF!=2,W115*Q115,IF(#REF!=3,W115*S115,IF(#REF!=4,W115*U115,IF(#REF!=5,W115*V115,0))))</f>
        <v>#REF!</v>
      </c>
    </row>
    <row r="116" spans="1:26" ht="12.75" customHeight="1" outlineLevel="1">
      <c r="A116" s="119"/>
      <c r="B116" s="108"/>
      <c r="C116" s="124"/>
      <c r="D116" s="123"/>
      <c r="E116" s="22">
        <v>11</v>
      </c>
      <c r="F116" s="22"/>
      <c r="G116" s="22"/>
      <c r="H116" s="22"/>
      <c r="I116" s="22">
        <v>6</v>
      </c>
      <c r="J116" s="22"/>
      <c r="K116" s="22"/>
      <c r="L116" s="22">
        <f t="shared" si="12"/>
        <v>8099.96</v>
      </c>
      <c r="M116" s="22">
        <f t="shared" si="13"/>
        <v>7999.9699999999993</v>
      </c>
      <c r="N116" s="22">
        <f t="shared" si="14"/>
        <v>7899.98</v>
      </c>
      <c r="O116" s="22"/>
      <c r="P116" s="7" t="s">
        <v>31</v>
      </c>
      <c r="Q116" s="65">
        <f t="shared" si="9"/>
        <v>8099.96</v>
      </c>
      <c r="R116" s="14" t="s">
        <v>728</v>
      </c>
      <c r="S116" s="67">
        <f t="shared" si="10"/>
        <v>7999.9699999999993</v>
      </c>
      <c r="T116" s="14" t="s">
        <v>729</v>
      </c>
      <c r="U116" s="67">
        <f t="shared" si="11"/>
        <v>7899.98</v>
      </c>
      <c r="V116" s="61" t="s">
        <v>703</v>
      </c>
      <c r="W116" s="60"/>
      <c r="X116" s="119"/>
      <c r="Y116" s="120"/>
      <c r="Z116" t="e">
        <f>IF(#REF!=2,W116*Q116,IF(#REF!=3,W116*S116,IF(#REF!=4,W116*U116,IF(#REF!=5,W116*V116,0))))</f>
        <v>#REF!</v>
      </c>
    </row>
    <row r="117" spans="1:26" ht="12.75" customHeight="1" outlineLevel="1">
      <c r="A117" s="117" t="s">
        <v>315</v>
      </c>
      <c r="B117" s="108"/>
      <c r="C117" s="127" t="s">
        <v>74</v>
      </c>
      <c r="D117" s="123" t="s">
        <v>35</v>
      </c>
      <c r="E117" s="22">
        <v>11</v>
      </c>
      <c r="F117" s="22"/>
      <c r="G117" s="22"/>
      <c r="H117" s="22"/>
      <c r="I117" s="22">
        <v>6</v>
      </c>
      <c r="J117" s="22"/>
      <c r="K117" s="22"/>
      <c r="L117" s="22">
        <f t="shared" si="12"/>
        <v>7500.02</v>
      </c>
      <c r="M117" s="22">
        <f t="shared" si="13"/>
        <v>7400.0300000000007</v>
      </c>
      <c r="N117" s="22">
        <f t="shared" si="14"/>
        <v>7300.04</v>
      </c>
      <c r="O117" s="22"/>
      <c r="P117" s="7" t="s">
        <v>30</v>
      </c>
      <c r="Q117" s="65">
        <f t="shared" si="9"/>
        <v>7500.02</v>
      </c>
      <c r="R117" s="14" t="s">
        <v>661</v>
      </c>
      <c r="S117" s="67">
        <f t="shared" si="10"/>
        <v>7400.0300000000007</v>
      </c>
      <c r="T117" s="14" t="s">
        <v>647</v>
      </c>
      <c r="U117" s="67">
        <f t="shared" si="11"/>
        <v>7300.04</v>
      </c>
      <c r="V117" s="61" t="s">
        <v>642</v>
      </c>
      <c r="W117" s="60"/>
      <c r="X117" s="117" t="s">
        <v>9</v>
      </c>
      <c r="Y117" s="118"/>
      <c r="Z117" t="e">
        <f>IF(#REF!=2,W117*Q117,IF(#REF!=3,W117*S117,IF(#REF!=4,W117*U117,IF(#REF!=5,W117*V117,0))))</f>
        <v>#REF!</v>
      </c>
    </row>
    <row r="118" spans="1:26" ht="12.75" customHeight="1" outlineLevel="1">
      <c r="A118" s="119"/>
      <c r="B118" s="108"/>
      <c r="C118" s="127"/>
      <c r="D118" s="123"/>
      <c r="E118" s="22">
        <v>11</v>
      </c>
      <c r="F118" s="22"/>
      <c r="G118" s="22"/>
      <c r="H118" s="22"/>
      <c r="I118" s="22">
        <v>6</v>
      </c>
      <c r="J118" s="22"/>
      <c r="K118" s="22"/>
      <c r="L118" s="22">
        <f t="shared" si="12"/>
        <v>8199.9500000000007</v>
      </c>
      <c r="M118" s="22">
        <f t="shared" si="13"/>
        <v>8099.96</v>
      </c>
      <c r="N118" s="22">
        <f t="shared" si="14"/>
        <v>7999.9699999999993</v>
      </c>
      <c r="O118" s="22"/>
      <c r="P118" s="7" t="s">
        <v>31</v>
      </c>
      <c r="Q118" s="65">
        <f t="shared" si="9"/>
        <v>8199.9500000000007</v>
      </c>
      <c r="R118" s="14" t="s">
        <v>563</v>
      </c>
      <c r="S118" s="67">
        <f t="shared" si="10"/>
        <v>8099.96</v>
      </c>
      <c r="T118" s="14" t="s">
        <v>728</v>
      </c>
      <c r="U118" s="67">
        <f t="shared" si="11"/>
        <v>7999.9699999999993</v>
      </c>
      <c r="V118" s="61" t="s">
        <v>729</v>
      </c>
      <c r="W118" s="60"/>
      <c r="X118" s="119"/>
      <c r="Y118" s="120"/>
      <c r="Z118" t="e">
        <f>IF(#REF!=2,W118*Q118,IF(#REF!=3,W118*S118,IF(#REF!=4,W118*U118,IF(#REF!=5,W118*V118,0))))</f>
        <v>#REF!</v>
      </c>
    </row>
    <row r="119" spans="1:26" ht="12.75" customHeight="1" outlineLevel="1">
      <c r="A119" s="117" t="s">
        <v>272</v>
      </c>
      <c r="B119" s="108"/>
      <c r="C119" s="126" t="s">
        <v>73</v>
      </c>
      <c r="D119" s="123" t="s">
        <v>35</v>
      </c>
      <c r="E119" s="22">
        <v>11</v>
      </c>
      <c r="F119" s="22"/>
      <c r="G119" s="22"/>
      <c r="H119" s="22"/>
      <c r="I119" s="22">
        <v>6</v>
      </c>
      <c r="J119" s="22"/>
      <c r="K119" s="22"/>
      <c r="L119" s="22">
        <f t="shared" si="12"/>
        <v>8500.0300000000007</v>
      </c>
      <c r="M119" s="22">
        <f t="shared" si="13"/>
        <v>8400.0399999999991</v>
      </c>
      <c r="N119" s="22">
        <f t="shared" si="14"/>
        <v>8300.0499999999993</v>
      </c>
      <c r="O119" s="22"/>
      <c r="P119" s="7" t="s">
        <v>30</v>
      </c>
      <c r="Q119" s="65">
        <f t="shared" si="9"/>
        <v>8500.0300000000007</v>
      </c>
      <c r="R119" s="14" t="s">
        <v>885</v>
      </c>
      <c r="S119" s="67">
        <f t="shared" si="10"/>
        <v>8400.0399999999991</v>
      </c>
      <c r="T119" s="14" t="s">
        <v>886</v>
      </c>
      <c r="U119" s="67">
        <f t="shared" si="11"/>
        <v>8300.0499999999993</v>
      </c>
      <c r="V119" s="61" t="s">
        <v>887</v>
      </c>
      <c r="W119" s="60"/>
      <c r="X119" s="3"/>
      <c r="Y119" s="150" t="s">
        <v>235</v>
      </c>
      <c r="Z119" t="e">
        <f>IF(#REF!=2,W119*Q119,IF(#REF!=3,W119*S119,IF(#REF!=4,W119*U119,IF(#REF!=5,W119*V119,0))))</f>
        <v>#REF!</v>
      </c>
    </row>
    <row r="120" spans="1:26" ht="12.75" customHeight="1" outlineLevel="1">
      <c r="A120" s="119"/>
      <c r="B120" s="108"/>
      <c r="C120" s="126"/>
      <c r="D120" s="123"/>
      <c r="E120" s="22">
        <v>11</v>
      </c>
      <c r="F120" s="22"/>
      <c r="G120" s="22"/>
      <c r="H120" s="22"/>
      <c r="I120" s="22">
        <v>6</v>
      </c>
      <c r="J120" s="22"/>
      <c r="K120" s="22"/>
      <c r="L120" s="22">
        <f t="shared" si="12"/>
        <v>9199.9600000000009</v>
      </c>
      <c r="M120" s="22">
        <f t="shared" si="13"/>
        <v>9099.9699999999993</v>
      </c>
      <c r="N120" s="22">
        <f t="shared" si="14"/>
        <v>8999.98</v>
      </c>
      <c r="O120" s="22"/>
      <c r="P120" s="7" t="s">
        <v>31</v>
      </c>
      <c r="Q120" s="65">
        <f t="shared" si="9"/>
        <v>9199.9600000000009</v>
      </c>
      <c r="R120" s="14" t="s">
        <v>888</v>
      </c>
      <c r="S120" s="67">
        <f t="shared" si="10"/>
        <v>9099.9699999999993</v>
      </c>
      <c r="T120" s="14" t="s">
        <v>889</v>
      </c>
      <c r="U120" s="67">
        <f t="shared" si="11"/>
        <v>8999.98</v>
      </c>
      <c r="V120" s="61" t="s">
        <v>890</v>
      </c>
      <c r="W120" s="60"/>
      <c r="X120" s="3"/>
      <c r="Y120" s="151"/>
      <c r="Z120" t="e">
        <f>IF(#REF!=2,W120*Q120,IF(#REF!=3,W120*S120,IF(#REF!=4,W120*U120,IF(#REF!=5,W120*V120,0))))</f>
        <v>#REF!</v>
      </c>
    </row>
    <row r="121" spans="1:26" ht="12.75" customHeight="1" outlineLevel="1">
      <c r="A121" s="117" t="s">
        <v>316</v>
      </c>
      <c r="B121" s="108"/>
      <c r="C121" s="128" t="s">
        <v>75</v>
      </c>
      <c r="D121" s="123" t="s">
        <v>35</v>
      </c>
      <c r="E121" s="22">
        <v>8</v>
      </c>
      <c r="F121" s="22"/>
      <c r="G121" s="22"/>
      <c r="H121" s="22"/>
      <c r="I121" s="22">
        <v>6</v>
      </c>
      <c r="J121" s="22"/>
      <c r="K121" s="22"/>
      <c r="L121" s="22">
        <f t="shared" si="12"/>
        <v>6500</v>
      </c>
      <c r="M121" s="22">
        <f t="shared" si="13"/>
        <v>6400</v>
      </c>
      <c r="N121" s="22">
        <f t="shared" si="14"/>
        <v>6300</v>
      </c>
      <c r="O121" s="22"/>
      <c r="P121" s="7" t="s">
        <v>30</v>
      </c>
      <c r="Q121" s="65">
        <f t="shared" si="9"/>
        <v>6500</v>
      </c>
      <c r="R121" s="14" t="s">
        <v>280</v>
      </c>
      <c r="S121" s="67">
        <f t="shared" si="10"/>
        <v>6400</v>
      </c>
      <c r="T121" s="14" t="s">
        <v>573</v>
      </c>
      <c r="U121" s="67">
        <f t="shared" si="11"/>
        <v>6300</v>
      </c>
      <c r="V121" s="61" t="s">
        <v>680</v>
      </c>
      <c r="W121" s="60"/>
      <c r="X121" s="117" t="s">
        <v>8</v>
      </c>
      <c r="Y121" s="118"/>
      <c r="Z121" t="e">
        <f>IF(#REF!=2,W121*Q121,IF(#REF!=3,W121*S121,IF(#REF!=4,W121*U121,IF(#REF!=5,W121*V121,0))))</f>
        <v>#REF!</v>
      </c>
    </row>
    <row r="122" spans="1:26" ht="12.75" customHeight="1" outlineLevel="1">
      <c r="A122" s="119"/>
      <c r="B122" s="108"/>
      <c r="C122" s="128"/>
      <c r="D122" s="123"/>
      <c r="E122" s="22">
        <v>8</v>
      </c>
      <c r="F122" s="22"/>
      <c r="G122" s="22"/>
      <c r="H122" s="22"/>
      <c r="I122" s="22">
        <v>6</v>
      </c>
      <c r="J122" s="22"/>
      <c r="K122" s="22"/>
      <c r="L122" s="22">
        <f t="shared" si="12"/>
        <v>6800</v>
      </c>
      <c r="M122" s="22">
        <f t="shared" si="13"/>
        <v>6700</v>
      </c>
      <c r="N122" s="22">
        <f t="shared" si="14"/>
        <v>6600</v>
      </c>
      <c r="O122" s="22"/>
      <c r="P122" s="7" t="s">
        <v>31</v>
      </c>
      <c r="Q122" s="65">
        <f t="shared" si="9"/>
        <v>6800</v>
      </c>
      <c r="R122" s="14" t="s">
        <v>368</v>
      </c>
      <c r="S122" s="67">
        <f t="shared" si="10"/>
        <v>6700</v>
      </c>
      <c r="T122" s="14" t="s">
        <v>785</v>
      </c>
      <c r="U122" s="67">
        <f t="shared" si="11"/>
        <v>6600</v>
      </c>
      <c r="V122" s="61" t="s">
        <v>786</v>
      </c>
      <c r="W122" s="60"/>
      <c r="X122" s="119"/>
      <c r="Y122" s="120"/>
      <c r="Z122" t="e">
        <f>IF(#REF!=2,W122*Q122,IF(#REF!=3,W122*S122,IF(#REF!=4,W122*U122,IF(#REF!=5,W122*V122,0))))</f>
        <v>#REF!</v>
      </c>
    </row>
    <row r="123" spans="1:26" ht="12.75" customHeight="1" outlineLevel="1">
      <c r="A123" s="117" t="s">
        <v>317</v>
      </c>
      <c r="B123" s="108"/>
      <c r="C123" s="124" t="s">
        <v>78</v>
      </c>
      <c r="D123" s="123" t="s">
        <v>35</v>
      </c>
      <c r="E123" s="22">
        <v>8</v>
      </c>
      <c r="F123" s="22"/>
      <c r="G123" s="22"/>
      <c r="H123" s="22"/>
      <c r="I123" s="22">
        <v>6</v>
      </c>
      <c r="J123" s="22"/>
      <c r="K123" s="22"/>
      <c r="L123" s="22">
        <f t="shared" si="12"/>
        <v>7800</v>
      </c>
      <c r="M123" s="22">
        <f t="shared" si="13"/>
        <v>7700</v>
      </c>
      <c r="N123" s="22">
        <f t="shared" si="14"/>
        <v>7600</v>
      </c>
      <c r="O123" s="22"/>
      <c r="P123" s="7" t="s">
        <v>30</v>
      </c>
      <c r="Q123" s="65">
        <f t="shared" si="9"/>
        <v>7800</v>
      </c>
      <c r="R123" s="14" t="s">
        <v>695</v>
      </c>
      <c r="S123" s="67">
        <f t="shared" si="10"/>
        <v>7700</v>
      </c>
      <c r="T123" s="14" t="s">
        <v>696</v>
      </c>
      <c r="U123" s="67">
        <f t="shared" si="11"/>
        <v>7600</v>
      </c>
      <c r="V123" s="61" t="s">
        <v>369</v>
      </c>
      <c r="W123" s="60"/>
      <c r="X123" s="117" t="s">
        <v>8</v>
      </c>
      <c r="Y123" s="118"/>
      <c r="Z123" t="e">
        <f>IF(#REF!=2,W123*Q123,IF(#REF!=3,W123*S123,IF(#REF!=4,W123*U123,IF(#REF!=5,W123*V123,0))))</f>
        <v>#REF!</v>
      </c>
    </row>
    <row r="124" spans="1:26" ht="12.75" customHeight="1" outlineLevel="1">
      <c r="A124" s="119"/>
      <c r="B124" s="108"/>
      <c r="C124" s="124"/>
      <c r="D124" s="123"/>
      <c r="E124" s="22">
        <v>8</v>
      </c>
      <c r="F124" s="22"/>
      <c r="G124" s="22"/>
      <c r="H124" s="22"/>
      <c r="I124" s="22">
        <v>6</v>
      </c>
      <c r="J124" s="22"/>
      <c r="K124" s="22"/>
      <c r="L124" s="22">
        <f t="shared" si="12"/>
        <v>8100</v>
      </c>
      <c r="M124" s="22">
        <f t="shared" si="13"/>
        <v>8000</v>
      </c>
      <c r="N124" s="22">
        <f t="shared" si="14"/>
        <v>7900</v>
      </c>
      <c r="O124" s="22"/>
      <c r="P124" s="7" t="s">
        <v>31</v>
      </c>
      <c r="Q124" s="65">
        <f t="shared" si="9"/>
        <v>8100</v>
      </c>
      <c r="R124" s="14" t="s">
        <v>805</v>
      </c>
      <c r="S124" s="67">
        <f t="shared" si="10"/>
        <v>8000</v>
      </c>
      <c r="T124" s="14" t="s">
        <v>564</v>
      </c>
      <c r="U124" s="67">
        <f t="shared" si="11"/>
        <v>7900</v>
      </c>
      <c r="V124" s="61" t="s">
        <v>704</v>
      </c>
      <c r="W124" s="60"/>
      <c r="X124" s="119"/>
      <c r="Y124" s="120"/>
      <c r="Z124" t="e">
        <f>IF(#REF!=2,W124*Q124,IF(#REF!=3,W124*S124,IF(#REF!=4,W124*U124,IF(#REF!=5,W124*V124,0))))</f>
        <v>#REF!</v>
      </c>
    </row>
    <row r="125" spans="1:26" ht="12.75" customHeight="1" outlineLevel="1">
      <c r="A125" s="117" t="s">
        <v>318</v>
      </c>
      <c r="B125" s="108"/>
      <c r="C125" s="127" t="s">
        <v>77</v>
      </c>
      <c r="D125" s="123" t="s">
        <v>35</v>
      </c>
      <c r="E125" s="22">
        <v>8</v>
      </c>
      <c r="F125" s="22"/>
      <c r="G125" s="22"/>
      <c r="H125" s="22"/>
      <c r="I125" s="22">
        <v>6</v>
      </c>
      <c r="J125" s="22"/>
      <c r="K125" s="22"/>
      <c r="L125" s="22">
        <f t="shared" si="12"/>
        <v>7500</v>
      </c>
      <c r="M125" s="22">
        <f t="shared" si="13"/>
        <v>7400</v>
      </c>
      <c r="N125" s="22">
        <f t="shared" si="14"/>
        <v>7300</v>
      </c>
      <c r="O125" s="22"/>
      <c r="P125" s="7" t="s">
        <v>30</v>
      </c>
      <c r="Q125" s="65">
        <f t="shared" si="9"/>
        <v>7500</v>
      </c>
      <c r="R125" s="14" t="s">
        <v>533</v>
      </c>
      <c r="S125" s="67">
        <f t="shared" si="10"/>
        <v>7400</v>
      </c>
      <c r="T125" s="14" t="s">
        <v>605</v>
      </c>
      <c r="U125" s="67">
        <f t="shared" si="11"/>
        <v>7300</v>
      </c>
      <c r="V125" s="61" t="s">
        <v>595</v>
      </c>
      <c r="W125" s="60"/>
      <c r="X125" s="117" t="s">
        <v>8</v>
      </c>
      <c r="Y125" s="118"/>
      <c r="Z125" t="e">
        <f>IF(#REF!=2,W125*Q125,IF(#REF!=3,W125*S125,IF(#REF!=4,W125*U125,IF(#REF!=5,W125*V125,0))))</f>
        <v>#REF!</v>
      </c>
    </row>
    <row r="126" spans="1:26" ht="12.75" customHeight="1" outlineLevel="1">
      <c r="A126" s="119"/>
      <c r="B126" s="108"/>
      <c r="C126" s="127"/>
      <c r="D126" s="123"/>
      <c r="E126" s="22">
        <v>8</v>
      </c>
      <c r="F126" s="22"/>
      <c r="G126" s="22"/>
      <c r="H126" s="22"/>
      <c r="I126" s="22">
        <v>6</v>
      </c>
      <c r="J126" s="22"/>
      <c r="K126" s="22"/>
      <c r="L126" s="22">
        <f t="shared" si="12"/>
        <v>8200</v>
      </c>
      <c r="M126" s="22">
        <f t="shared" si="13"/>
        <v>8100</v>
      </c>
      <c r="N126" s="22">
        <f t="shared" si="14"/>
        <v>8000</v>
      </c>
      <c r="O126" s="22"/>
      <c r="P126" s="7" t="s">
        <v>31</v>
      </c>
      <c r="Q126" s="65">
        <f t="shared" si="9"/>
        <v>8200</v>
      </c>
      <c r="R126" s="14" t="s">
        <v>815</v>
      </c>
      <c r="S126" s="67">
        <f t="shared" si="10"/>
        <v>8100</v>
      </c>
      <c r="T126" s="14" t="s">
        <v>805</v>
      </c>
      <c r="U126" s="67">
        <f t="shared" si="11"/>
        <v>8000</v>
      </c>
      <c r="V126" s="61" t="s">
        <v>564</v>
      </c>
      <c r="W126" s="60"/>
      <c r="X126" s="119"/>
      <c r="Y126" s="120"/>
      <c r="Z126" t="e">
        <f>IF(#REF!=2,W126*Q126,IF(#REF!=3,W126*S126,IF(#REF!=4,W126*U126,IF(#REF!=5,W126*V126,0))))</f>
        <v>#REF!</v>
      </c>
    </row>
    <row r="127" spans="1:26" ht="12.75" customHeight="1" outlineLevel="1">
      <c r="A127" s="117" t="s">
        <v>273</v>
      </c>
      <c r="B127" s="108"/>
      <c r="C127" s="126" t="s">
        <v>76</v>
      </c>
      <c r="D127" s="123" t="s">
        <v>35</v>
      </c>
      <c r="E127" s="22">
        <v>8</v>
      </c>
      <c r="F127" s="22"/>
      <c r="G127" s="22"/>
      <c r="H127" s="22"/>
      <c r="I127" s="22">
        <v>6</v>
      </c>
      <c r="J127" s="22"/>
      <c r="K127" s="22"/>
      <c r="L127" s="22">
        <f t="shared" si="12"/>
        <v>8300</v>
      </c>
      <c r="M127" s="22">
        <f t="shared" si="13"/>
        <v>8200</v>
      </c>
      <c r="N127" s="22">
        <f t="shared" si="14"/>
        <v>8100</v>
      </c>
      <c r="O127" s="22"/>
      <c r="P127" s="7" t="s">
        <v>30</v>
      </c>
      <c r="Q127" s="65">
        <f t="shared" si="9"/>
        <v>8300</v>
      </c>
      <c r="R127" s="14" t="s">
        <v>891</v>
      </c>
      <c r="S127" s="67">
        <f t="shared" si="10"/>
        <v>8200</v>
      </c>
      <c r="T127" s="14" t="s">
        <v>815</v>
      </c>
      <c r="U127" s="67">
        <f t="shared" si="11"/>
        <v>8100</v>
      </c>
      <c r="V127" s="61" t="s">
        <v>805</v>
      </c>
      <c r="W127" s="60"/>
      <c r="X127" s="3"/>
      <c r="Y127" s="121" t="s">
        <v>234</v>
      </c>
      <c r="Z127" t="e">
        <f>IF(#REF!=2,W127*Q127,IF(#REF!=3,W127*S127,IF(#REF!=4,W127*U127,IF(#REF!=5,W127*V127,0))))</f>
        <v>#REF!</v>
      </c>
    </row>
    <row r="128" spans="1:26" ht="12.75" customHeight="1" outlineLevel="1">
      <c r="A128" s="119"/>
      <c r="B128" s="108"/>
      <c r="C128" s="126"/>
      <c r="D128" s="123"/>
      <c r="E128" s="22">
        <v>8</v>
      </c>
      <c r="F128" s="22"/>
      <c r="G128" s="22"/>
      <c r="H128" s="22"/>
      <c r="I128" s="22">
        <v>6</v>
      </c>
      <c r="J128" s="22"/>
      <c r="K128" s="22"/>
      <c r="L128" s="22">
        <f t="shared" si="12"/>
        <v>9000</v>
      </c>
      <c r="M128" s="22">
        <f t="shared" si="13"/>
        <v>8900</v>
      </c>
      <c r="N128" s="22">
        <f t="shared" si="14"/>
        <v>8800</v>
      </c>
      <c r="O128" s="22"/>
      <c r="P128" s="7" t="s">
        <v>31</v>
      </c>
      <c r="Q128" s="65">
        <f t="shared" si="9"/>
        <v>9000</v>
      </c>
      <c r="R128" s="14" t="s">
        <v>892</v>
      </c>
      <c r="S128" s="67">
        <f t="shared" si="10"/>
        <v>8900</v>
      </c>
      <c r="T128" s="14" t="s">
        <v>893</v>
      </c>
      <c r="U128" s="67">
        <f t="shared" si="11"/>
        <v>8800</v>
      </c>
      <c r="V128" s="61" t="s">
        <v>698</v>
      </c>
      <c r="W128" s="60"/>
      <c r="X128" s="3"/>
      <c r="Y128" s="122"/>
      <c r="Z128" t="e">
        <f>IF(#REF!=2,W128*Q128,IF(#REF!=3,W128*S128,IF(#REF!=4,W128*U128,IF(#REF!=5,W128*V128,0))))</f>
        <v>#REF!</v>
      </c>
    </row>
    <row r="129" spans="1:26" ht="12.75" customHeight="1" outlineLevel="1">
      <c r="A129" s="117" t="s">
        <v>319</v>
      </c>
      <c r="B129" s="108"/>
      <c r="C129" s="128" t="s">
        <v>79</v>
      </c>
      <c r="D129" s="123" t="s">
        <v>35</v>
      </c>
      <c r="E129" s="22">
        <v>7</v>
      </c>
      <c r="F129" s="22"/>
      <c r="G129" s="22"/>
      <c r="H129" s="22"/>
      <c r="I129" s="22">
        <v>6</v>
      </c>
      <c r="J129" s="22"/>
      <c r="K129" s="22"/>
      <c r="L129" s="22">
        <f t="shared" si="12"/>
        <v>6499.9900000000007</v>
      </c>
      <c r="M129" s="22">
        <f t="shared" si="13"/>
        <v>6400.03</v>
      </c>
      <c r="N129" s="22">
        <f t="shared" si="14"/>
        <v>6300</v>
      </c>
      <c r="O129" s="22"/>
      <c r="P129" s="7" t="s">
        <v>30</v>
      </c>
      <c r="Q129" s="65">
        <f t="shared" si="9"/>
        <v>6499.9900000000007</v>
      </c>
      <c r="R129" s="14" t="s">
        <v>681</v>
      </c>
      <c r="S129" s="67">
        <f t="shared" si="10"/>
        <v>6400.03</v>
      </c>
      <c r="T129" s="14" t="s">
        <v>682</v>
      </c>
      <c r="U129" s="67">
        <f t="shared" si="11"/>
        <v>6300</v>
      </c>
      <c r="V129" s="61" t="s">
        <v>574</v>
      </c>
      <c r="W129" s="60"/>
      <c r="X129" s="117" t="s">
        <v>8</v>
      </c>
      <c r="Y129" s="118"/>
      <c r="Z129" t="e">
        <f>IF(#REF!=2,W129*Q129,IF(#REF!=3,W129*S129,IF(#REF!=4,W129*U129,IF(#REF!=5,W129*V129,0))))</f>
        <v>#REF!</v>
      </c>
    </row>
    <row r="130" spans="1:26" ht="12.75" customHeight="1" outlineLevel="1">
      <c r="A130" s="119"/>
      <c r="B130" s="108"/>
      <c r="C130" s="128"/>
      <c r="D130" s="123"/>
      <c r="E130" s="22">
        <v>7</v>
      </c>
      <c r="F130" s="22"/>
      <c r="G130" s="22"/>
      <c r="H130" s="22"/>
      <c r="I130" s="22">
        <v>6</v>
      </c>
      <c r="J130" s="22"/>
      <c r="K130" s="22"/>
      <c r="L130" s="22">
        <f t="shared" si="12"/>
        <v>6800.0099999999993</v>
      </c>
      <c r="M130" s="22">
        <f t="shared" si="13"/>
        <v>6699.98</v>
      </c>
      <c r="N130" s="22">
        <f t="shared" si="14"/>
        <v>6600.02</v>
      </c>
      <c r="O130" s="22"/>
      <c r="P130" s="7" t="s">
        <v>31</v>
      </c>
      <c r="Q130" s="65">
        <f t="shared" si="9"/>
        <v>6800.0099999999993</v>
      </c>
      <c r="R130" s="14" t="s">
        <v>787</v>
      </c>
      <c r="S130" s="67">
        <f t="shared" si="10"/>
        <v>6699.98</v>
      </c>
      <c r="T130" s="14" t="s">
        <v>788</v>
      </c>
      <c r="U130" s="67">
        <f t="shared" si="11"/>
        <v>6600.02</v>
      </c>
      <c r="V130" s="61" t="s">
        <v>789</v>
      </c>
      <c r="W130" s="60"/>
      <c r="X130" s="119"/>
      <c r="Y130" s="120"/>
      <c r="Z130" t="e">
        <f>IF(#REF!=2,W130*Q130,IF(#REF!=3,W130*S130,IF(#REF!=4,W130*U130,IF(#REF!=5,W130*V130,0))))</f>
        <v>#REF!</v>
      </c>
    </row>
    <row r="131" spans="1:26" ht="12.75" customHeight="1" outlineLevel="1">
      <c r="A131" s="117" t="s">
        <v>320</v>
      </c>
      <c r="B131" s="108"/>
      <c r="C131" s="124" t="s">
        <v>82</v>
      </c>
      <c r="D131" s="123" t="s">
        <v>35</v>
      </c>
      <c r="E131" s="22">
        <v>7</v>
      </c>
      <c r="F131" s="22"/>
      <c r="G131" s="22"/>
      <c r="H131" s="22"/>
      <c r="I131" s="22">
        <v>6</v>
      </c>
      <c r="J131" s="22"/>
      <c r="K131" s="22"/>
      <c r="L131" s="22">
        <f t="shared" si="12"/>
        <v>7800.03</v>
      </c>
      <c r="M131" s="22">
        <f t="shared" si="13"/>
        <v>7700</v>
      </c>
      <c r="N131" s="22">
        <f t="shared" si="14"/>
        <v>7599.97</v>
      </c>
      <c r="O131" s="22"/>
      <c r="P131" s="7" t="s">
        <v>30</v>
      </c>
      <c r="Q131" s="65">
        <f t="shared" si="9"/>
        <v>7800.03</v>
      </c>
      <c r="R131" s="14" t="s">
        <v>697</v>
      </c>
      <c r="S131" s="67">
        <f t="shared" si="10"/>
        <v>7700</v>
      </c>
      <c r="T131" s="14" t="s">
        <v>698</v>
      </c>
      <c r="U131" s="67">
        <f t="shared" si="11"/>
        <v>7599.97</v>
      </c>
      <c r="V131" s="61" t="s">
        <v>699</v>
      </c>
      <c r="W131" s="60"/>
      <c r="X131" s="117" t="s">
        <v>8</v>
      </c>
      <c r="Y131" s="118"/>
      <c r="Z131" t="e">
        <f>IF(#REF!=2,W131*Q131,IF(#REF!=3,W131*S131,IF(#REF!=4,W131*U131,IF(#REF!=5,W131*V131,0))))</f>
        <v>#REF!</v>
      </c>
    </row>
    <row r="132" spans="1:26" ht="12.75" customHeight="1" outlineLevel="1">
      <c r="A132" s="119"/>
      <c r="B132" s="108"/>
      <c r="C132" s="124"/>
      <c r="D132" s="123"/>
      <c r="E132" s="22">
        <v>7</v>
      </c>
      <c r="F132" s="22"/>
      <c r="G132" s="22"/>
      <c r="H132" s="22"/>
      <c r="I132" s="22">
        <v>6</v>
      </c>
      <c r="J132" s="22"/>
      <c r="K132" s="22"/>
      <c r="L132" s="22">
        <f t="shared" si="12"/>
        <v>8099.9800000000005</v>
      </c>
      <c r="M132" s="22">
        <f t="shared" si="13"/>
        <v>8000.0199999999995</v>
      </c>
      <c r="N132" s="22">
        <f t="shared" si="14"/>
        <v>7899.99</v>
      </c>
      <c r="O132" s="22"/>
      <c r="P132" s="7" t="s">
        <v>31</v>
      </c>
      <c r="Q132" s="65">
        <f t="shared" si="9"/>
        <v>8099.9800000000005</v>
      </c>
      <c r="R132" s="14" t="s">
        <v>806</v>
      </c>
      <c r="S132" s="67">
        <f t="shared" si="10"/>
        <v>8000.0199999999995</v>
      </c>
      <c r="T132" s="14" t="s">
        <v>807</v>
      </c>
      <c r="U132" s="67">
        <f t="shared" si="11"/>
        <v>7899.99</v>
      </c>
      <c r="V132" s="61" t="s">
        <v>566</v>
      </c>
      <c r="W132" s="60"/>
      <c r="X132" s="119"/>
      <c r="Y132" s="120"/>
      <c r="Z132" t="e">
        <f>IF(#REF!=2,W132*Q132,IF(#REF!=3,W132*S132,IF(#REF!=4,W132*U132,IF(#REF!=5,W132*V132,0))))</f>
        <v>#REF!</v>
      </c>
    </row>
    <row r="133" spans="1:26" ht="12.75" customHeight="1" outlineLevel="1">
      <c r="A133" s="117" t="s">
        <v>321</v>
      </c>
      <c r="B133" s="108"/>
      <c r="C133" s="127" t="s">
        <v>81</v>
      </c>
      <c r="D133" s="123" t="s">
        <v>35</v>
      </c>
      <c r="E133" s="22">
        <v>7</v>
      </c>
      <c r="F133" s="22"/>
      <c r="G133" s="22"/>
      <c r="H133" s="22"/>
      <c r="I133" s="22">
        <v>6</v>
      </c>
      <c r="J133" s="22"/>
      <c r="K133" s="22"/>
      <c r="L133" s="22">
        <f t="shared" si="12"/>
        <v>7500.01</v>
      </c>
      <c r="M133" s="22">
        <f t="shared" si="13"/>
        <v>7399.9800000000005</v>
      </c>
      <c r="N133" s="22">
        <f t="shared" si="14"/>
        <v>7300.0199999999995</v>
      </c>
      <c r="O133" s="22"/>
      <c r="P133" s="7" t="s">
        <v>30</v>
      </c>
      <c r="Q133" s="65">
        <f t="shared" si="9"/>
        <v>7500.01</v>
      </c>
      <c r="R133" s="14" t="s">
        <v>653</v>
      </c>
      <c r="S133" s="67">
        <f t="shared" si="10"/>
        <v>7399.9800000000005</v>
      </c>
      <c r="T133" s="14" t="s">
        <v>565</v>
      </c>
      <c r="U133" s="67">
        <f t="shared" si="11"/>
        <v>7300.0199999999995</v>
      </c>
      <c r="V133" s="61" t="s">
        <v>534</v>
      </c>
      <c r="W133" s="60"/>
      <c r="X133" s="117" t="s">
        <v>8</v>
      </c>
      <c r="Y133" s="118"/>
      <c r="Z133" t="e">
        <f>IF(#REF!=2,W133*Q133,IF(#REF!=3,W133*S133,IF(#REF!=4,W133*U133,IF(#REF!=5,W133*V133,0))))</f>
        <v>#REF!</v>
      </c>
    </row>
    <row r="134" spans="1:26" ht="12.75" customHeight="1" outlineLevel="1">
      <c r="A134" s="119"/>
      <c r="B134" s="108"/>
      <c r="C134" s="127"/>
      <c r="D134" s="123"/>
      <c r="E134" s="22">
        <v>7</v>
      </c>
      <c r="F134" s="22"/>
      <c r="G134" s="22"/>
      <c r="H134" s="22"/>
      <c r="I134" s="22">
        <v>6</v>
      </c>
      <c r="J134" s="22"/>
      <c r="K134" s="22"/>
      <c r="L134" s="22">
        <f t="shared" si="12"/>
        <v>8200.01</v>
      </c>
      <c r="M134" s="22">
        <f t="shared" si="13"/>
        <v>8099.9800000000005</v>
      </c>
      <c r="N134" s="22">
        <f t="shared" si="14"/>
        <v>8000.0199999999995</v>
      </c>
      <c r="O134" s="22"/>
      <c r="P134" s="7" t="s">
        <v>31</v>
      </c>
      <c r="Q134" s="65">
        <f t="shared" si="9"/>
        <v>8200.01</v>
      </c>
      <c r="R134" s="14" t="s">
        <v>816</v>
      </c>
      <c r="S134" s="67">
        <f t="shared" si="10"/>
        <v>8099.9800000000005</v>
      </c>
      <c r="T134" s="14" t="s">
        <v>806</v>
      </c>
      <c r="U134" s="67">
        <f t="shared" si="11"/>
        <v>8000.0199999999995</v>
      </c>
      <c r="V134" s="61" t="s">
        <v>807</v>
      </c>
      <c r="W134" s="60"/>
      <c r="X134" s="119"/>
      <c r="Y134" s="120"/>
      <c r="Z134" t="e">
        <f>IF(#REF!=2,W134*Q134,IF(#REF!=3,W134*S134,IF(#REF!=4,W134*U134,IF(#REF!=5,W134*V134,0))))</f>
        <v>#REF!</v>
      </c>
    </row>
    <row r="135" spans="1:26" ht="12.75" customHeight="1" outlineLevel="1">
      <c r="A135" s="117" t="s">
        <v>274</v>
      </c>
      <c r="B135" s="108"/>
      <c r="C135" s="126" t="s">
        <v>80</v>
      </c>
      <c r="D135" s="123" t="s">
        <v>35</v>
      </c>
      <c r="E135" s="22">
        <v>7</v>
      </c>
      <c r="F135" s="22"/>
      <c r="G135" s="22"/>
      <c r="H135" s="22"/>
      <c r="I135" s="22">
        <v>6</v>
      </c>
      <c r="J135" s="22"/>
      <c r="K135" s="22"/>
      <c r="L135" s="22">
        <f t="shared" si="12"/>
        <v>8200.01</v>
      </c>
      <c r="M135" s="22">
        <f t="shared" si="13"/>
        <v>8099.9800000000005</v>
      </c>
      <c r="N135" s="22">
        <f t="shared" si="14"/>
        <v>8000.0199999999995</v>
      </c>
      <c r="O135" s="22"/>
      <c r="P135" s="7" t="s">
        <v>30</v>
      </c>
      <c r="Q135" s="65">
        <f t="shared" si="9"/>
        <v>8200.01</v>
      </c>
      <c r="R135" s="14" t="s">
        <v>816</v>
      </c>
      <c r="S135" s="67">
        <f t="shared" si="10"/>
        <v>8099.9800000000005</v>
      </c>
      <c r="T135" s="14" t="s">
        <v>806</v>
      </c>
      <c r="U135" s="67">
        <f t="shared" si="11"/>
        <v>8000.0199999999995</v>
      </c>
      <c r="V135" s="61" t="s">
        <v>807</v>
      </c>
      <c r="W135" s="60"/>
      <c r="X135" s="3"/>
      <c r="Y135" s="121" t="s">
        <v>234</v>
      </c>
      <c r="Z135" t="e">
        <f>IF(#REF!=2,W135*Q135,IF(#REF!=3,W135*S135,IF(#REF!=4,W135*U135,IF(#REF!=5,W135*V135,0))))</f>
        <v>#REF!</v>
      </c>
    </row>
    <row r="136" spans="1:26" ht="12.75" customHeight="1" outlineLevel="1">
      <c r="A136" s="119"/>
      <c r="B136" s="108"/>
      <c r="C136" s="126"/>
      <c r="D136" s="123"/>
      <c r="E136" s="22">
        <v>7</v>
      </c>
      <c r="F136" s="22"/>
      <c r="G136" s="22"/>
      <c r="H136" s="22"/>
      <c r="I136" s="22">
        <v>6</v>
      </c>
      <c r="J136" s="22"/>
      <c r="K136" s="22"/>
      <c r="L136" s="22">
        <f t="shared" si="12"/>
        <v>8900.01</v>
      </c>
      <c r="M136" s="22">
        <f t="shared" si="13"/>
        <v>8799.9800000000014</v>
      </c>
      <c r="N136" s="22">
        <f t="shared" si="14"/>
        <v>8700.0199999999986</v>
      </c>
      <c r="O136" s="22"/>
      <c r="P136" s="7" t="s">
        <v>31</v>
      </c>
      <c r="Q136" s="65">
        <f t="shared" si="9"/>
        <v>8900.01</v>
      </c>
      <c r="R136" s="14" t="s">
        <v>894</v>
      </c>
      <c r="S136" s="67">
        <f t="shared" si="10"/>
        <v>8799.9800000000014</v>
      </c>
      <c r="T136" s="14" t="s">
        <v>895</v>
      </c>
      <c r="U136" s="67">
        <f t="shared" si="11"/>
        <v>8700.0199999999986</v>
      </c>
      <c r="V136" s="61" t="s">
        <v>896</v>
      </c>
      <c r="W136" s="60"/>
      <c r="X136" s="3"/>
      <c r="Y136" s="122"/>
      <c r="Z136" t="e">
        <f>IF(#REF!=2,W136*Q136,IF(#REF!=3,W136*S136,IF(#REF!=4,W136*U136,IF(#REF!=5,W136*V136,0))))</f>
        <v>#REF!</v>
      </c>
    </row>
    <row r="137" spans="1:26" ht="12.75" customHeight="1" outlineLevel="1">
      <c r="A137" s="117" t="s">
        <v>323</v>
      </c>
      <c r="B137" s="108"/>
      <c r="C137" s="128" t="s">
        <v>83</v>
      </c>
      <c r="D137" s="123" t="s">
        <v>35</v>
      </c>
      <c r="E137" s="22">
        <v>5</v>
      </c>
      <c r="F137" s="22"/>
      <c r="G137" s="22"/>
      <c r="H137" s="22"/>
      <c r="I137" s="22">
        <v>6</v>
      </c>
      <c r="J137" s="22"/>
      <c r="K137" s="22"/>
      <c r="L137" s="22">
        <f t="shared" si="12"/>
        <v>6500</v>
      </c>
      <c r="M137" s="22">
        <f t="shared" si="13"/>
        <v>6400</v>
      </c>
      <c r="N137" s="22">
        <f t="shared" si="14"/>
        <v>6300</v>
      </c>
      <c r="O137" s="22"/>
      <c r="P137" s="7" t="s">
        <v>30</v>
      </c>
      <c r="Q137" s="65">
        <f t="shared" si="9"/>
        <v>6500</v>
      </c>
      <c r="R137" s="14" t="s">
        <v>683</v>
      </c>
      <c r="S137" s="67">
        <f t="shared" si="10"/>
        <v>6400</v>
      </c>
      <c r="T137" s="14" t="s">
        <v>684</v>
      </c>
      <c r="U137" s="67">
        <f t="shared" si="11"/>
        <v>6300</v>
      </c>
      <c r="V137" s="61" t="s">
        <v>685</v>
      </c>
      <c r="W137" s="60"/>
      <c r="X137" s="117" t="s">
        <v>8</v>
      </c>
      <c r="Y137" s="118"/>
      <c r="Z137">
        <f>IF(D4=2,W137*Q137,IF(D4=3,W137*S137,IF(D4=4,W137*U137,IF(D4=5,W137*V137,0))))</f>
        <v>0</v>
      </c>
    </row>
    <row r="138" spans="1:26" ht="12.75" customHeight="1" outlineLevel="1">
      <c r="A138" s="119"/>
      <c r="B138" s="108"/>
      <c r="C138" s="128"/>
      <c r="D138" s="123"/>
      <c r="E138" s="22">
        <v>5</v>
      </c>
      <c r="F138" s="22"/>
      <c r="G138" s="22"/>
      <c r="H138" s="22"/>
      <c r="I138" s="22">
        <v>6</v>
      </c>
      <c r="J138" s="22"/>
      <c r="K138" s="22"/>
      <c r="L138" s="22">
        <f t="shared" si="12"/>
        <v>6800</v>
      </c>
      <c r="M138" s="22">
        <f t="shared" si="13"/>
        <v>6700</v>
      </c>
      <c r="N138" s="22">
        <f t="shared" si="14"/>
        <v>6600</v>
      </c>
      <c r="O138" s="22"/>
      <c r="P138" s="7" t="s">
        <v>31</v>
      </c>
      <c r="Q138" s="65">
        <f t="shared" si="9"/>
        <v>6800</v>
      </c>
      <c r="R138" s="14" t="s">
        <v>790</v>
      </c>
      <c r="S138" s="67">
        <f t="shared" si="10"/>
        <v>6700</v>
      </c>
      <c r="T138" s="14" t="s">
        <v>791</v>
      </c>
      <c r="U138" s="67">
        <f t="shared" si="11"/>
        <v>6600</v>
      </c>
      <c r="V138" s="61" t="s">
        <v>792</v>
      </c>
      <c r="W138" s="60"/>
      <c r="X138" s="119"/>
      <c r="Y138" s="120"/>
      <c r="Z138">
        <f>IF(D4=2,W138*Q138,IF(D4=3,W138*S138,IF(D4=4,W138*U138,IF(D4=5,W138*V138,0))))</f>
        <v>0</v>
      </c>
    </row>
    <row r="139" spans="1:26" ht="12.75" customHeight="1" outlineLevel="1">
      <c r="A139" s="117" t="s">
        <v>322</v>
      </c>
      <c r="B139" s="108"/>
      <c r="C139" s="124" t="s">
        <v>84</v>
      </c>
      <c r="D139" s="123" t="s">
        <v>35</v>
      </c>
      <c r="E139" s="22">
        <v>5</v>
      </c>
      <c r="F139" s="22"/>
      <c r="G139" s="22"/>
      <c r="H139" s="22"/>
      <c r="I139" s="22">
        <v>6</v>
      </c>
      <c r="J139" s="22"/>
      <c r="K139" s="22"/>
      <c r="L139" s="22">
        <f t="shared" si="12"/>
        <v>7800</v>
      </c>
      <c r="M139" s="22">
        <f t="shared" si="13"/>
        <v>7700</v>
      </c>
      <c r="N139" s="22">
        <f t="shared" si="14"/>
        <v>7600</v>
      </c>
      <c r="O139" s="22"/>
      <c r="P139" s="7" t="s">
        <v>30</v>
      </c>
      <c r="Q139" s="65">
        <f t="shared" si="9"/>
        <v>7800</v>
      </c>
      <c r="R139" s="14" t="s">
        <v>655</v>
      </c>
      <c r="S139" s="67">
        <f t="shared" si="10"/>
        <v>7700</v>
      </c>
      <c r="T139" s="14" t="s">
        <v>543</v>
      </c>
      <c r="U139" s="67">
        <f t="shared" si="11"/>
        <v>7600</v>
      </c>
      <c r="V139" s="61" t="s">
        <v>700</v>
      </c>
      <c r="W139" s="60"/>
      <c r="X139" s="117" t="s">
        <v>8</v>
      </c>
      <c r="Y139" s="118"/>
      <c r="Z139">
        <f>IF(D7=2,W139*Q139,IF(D7=3,W139*S139,IF(D7=4,W139*U139,IF(D7=5,W139*V139,0))))</f>
        <v>0</v>
      </c>
    </row>
    <row r="140" spans="1:26" ht="12.75" customHeight="1" outlineLevel="1">
      <c r="A140" s="119"/>
      <c r="B140" s="108"/>
      <c r="C140" s="124"/>
      <c r="D140" s="123"/>
      <c r="E140" s="22">
        <v>5</v>
      </c>
      <c r="F140" s="22"/>
      <c r="G140" s="22"/>
      <c r="H140" s="22"/>
      <c r="I140" s="22">
        <v>6</v>
      </c>
      <c r="J140" s="22"/>
      <c r="K140" s="22"/>
      <c r="L140" s="22">
        <f t="shared" si="12"/>
        <v>8100</v>
      </c>
      <c r="M140" s="22">
        <f t="shared" si="13"/>
        <v>8000</v>
      </c>
      <c r="N140" s="22">
        <f t="shared" si="14"/>
        <v>7900</v>
      </c>
      <c r="O140" s="22"/>
      <c r="P140" s="7" t="s">
        <v>31</v>
      </c>
      <c r="Q140" s="65">
        <f t="shared" si="9"/>
        <v>8100</v>
      </c>
      <c r="R140" s="14" t="s">
        <v>808</v>
      </c>
      <c r="S140" s="67">
        <f t="shared" si="10"/>
        <v>8000</v>
      </c>
      <c r="T140" s="14" t="s">
        <v>575</v>
      </c>
      <c r="U140" s="67">
        <f t="shared" si="11"/>
        <v>7900</v>
      </c>
      <c r="V140" s="61" t="s">
        <v>654</v>
      </c>
      <c r="W140" s="60"/>
      <c r="X140" s="119"/>
      <c r="Y140" s="120"/>
      <c r="Z140" t="e">
        <f>IF(#REF!=2,W140*Q140,IF(#REF!=3,W140*S140,IF(#REF!=4,W140*U140,IF(#REF!=5,W140*V140,0))))</f>
        <v>#REF!</v>
      </c>
    </row>
    <row r="141" spans="1:26" ht="12.75" customHeight="1" outlineLevel="1">
      <c r="A141" s="117" t="s">
        <v>324</v>
      </c>
      <c r="B141" s="108"/>
      <c r="C141" s="127" t="s">
        <v>85</v>
      </c>
      <c r="D141" s="123" t="s">
        <v>35</v>
      </c>
      <c r="E141" s="22">
        <v>5</v>
      </c>
      <c r="F141" s="22"/>
      <c r="G141" s="22"/>
      <c r="H141" s="22"/>
      <c r="I141" s="22">
        <v>6</v>
      </c>
      <c r="J141" s="22"/>
      <c r="K141" s="22"/>
      <c r="L141" s="22">
        <f t="shared" si="12"/>
        <v>7500</v>
      </c>
      <c r="M141" s="22">
        <f t="shared" si="13"/>
        <v>7400</v>
      </c>
      <c r="N141" s="22">
        <f t="shared" si="14"/>
        <v>7300</v>
      </c>
      <c r="O141" s="22"/>
      <c r="P141" s="7" t="s">
        <v>30</v>
      </c>
      <c r="Q141" s="65">
        <f t="shared" si="9"/>
        <v>7500</v>
      </c>
      <c r="R141" s="14" t="s">
        <v>331</v>
      </c>
      <c r="S141" s="67">
        <f t="shared" si="10"/>
        <v>7400</v>
      </c>
      <c r="T141" s="14" t="s">
        <v>662</v>
      </c>
      <c r="U141" s="67">
        <f t="shared" si="11"/>
        <v>7300</v>
      </c>
      <c r="V141" s="61" t="s">
        <v>643</v>
      </c>
      <c r="W141" s="60"/>
      <c r="X141" s="117" t="s">
        <v>8</v>
      </c>
      <c r="Y141" s="118"/>
      <c r="Z141">
        <f>IF(D8=2,W141*Q141,IF(D8=3,W141*S141,IF(D8=4,W141*U141,IF(D8=5,W141*V141,0))))</f>
        <v>0</v>
      </c>
    </row>
    <row r="142" spans="1:26" ht="12.75" customHeight="1" outlineLevel="1">
      <c r="A142" s="119"/>
      <c r="B142" s="108"/>
      <c r="C142" s="127"/>
      <c r="D142" s="123"/>
      <c r="E142" s="22">
        <v>5</v>
      </c>
      <c r="F142" s="22"/>
      <c r="G142" s="22"/>
      <c r="H142" s="22"/>
      <c r="I142" s="22">
        <v>6</v>
      </c>
      <c r="J142" s="22"/>
      <c r="K142" s="22"/>
      <c r="L142" s="22">
        <f t="shared" si="12"/>
        <v>8200</v>
      </c>
      <c r="M142" s="22">
        <f t="shared" si="13"/>
        <v>8100</v>
      </c>
      <c r="N142" s="22">
        <f t="shared" si="14"/>
        <v>8000</v>
      </c>
      <c r="O142" s="22"/>
      <c r="P142" s="7" t="s">
        <v>31</v>
      </c>
      <c r="Q142" s="65">
        <f t="shared" si="9"/>
        <v>8200</v>
      </c>
      <c r="R142" s="14" t="s">
        <v>731</v>
      </c>
      <c r="S142" s="67">
        <f t="shared" si="10"/>
        <v>8100</v>
      </c>
      <c r="T142" s="14" t="s">
        <v>808</v>
      </c>
      <c r="U142" s="67">
        <f t="shared" si="11"/>
        <v>8000</v>
      </c>
      <c r="V142" s="61" t="s">
        <v>575</v>
      </c>
      <c r="W142" s="60"/>
      <c r="X142" s="119"/>
      <c r="Y142" s="120"/>
      <c r="Z142">
        <f>IF(D8=2,W142*Q142,IF(D8=3,W142*S142,IF(D8=4,W142*U142,IF(D8=5,W142*V142,0))))</f>
        <v>0</v>
      </c>
    </row>
    <row r="143" spans="1:26" ht="12.75" customHeight="1" outlineLevel="1">
      <c r="A143" s="117" t="s">
        <v>275</v>
      </c>
      <c r="B143" s="108"/>
      <c r="C143" s="126" t="s">
        <v>86</v>
      </c>
      <c r="D143" s="123" t="s">
        <v>35</v>
      </c>
      <c r="E143" s="22">
        <v>5</v>
      </c>
      <c r="F143" s="22"/>
      <c r="G143" s="22"/>
      <c r="H143" s="22"/>
      <c r="I143" s="22">
        <v>6</v>
      </c>
      <c r="J143" s="22"/>
      <c r="K143" s="22"/>
      <c r="L143" s="22">
        <f t="shared" si="12"/>
        <v>7900</v>
      </c>
      <c r="M143" s="22">
        <f t="shared" si="13"/>
        <v>7800</v>
      </c>
      <c r="N143" s="22">
        <f t="shared" si="14"/>
        <v>7700</v>
      </c>
      <c r="O143" s="22"/>
      <c r="P143" s="7" t="s">
        <v>30</v>
      </c>
      <c r="Q143" s="65">
        <f t="shared" ref="Q143:Q152" si="15">R143*E143</f>
        <v>7900</v>
      </c>
      <c r="R143" s="14" t="s">
        <v>654</v>
      </c>
      <c r="S143" s="67">
        <f t="shared" ref="S143:S152" si="16">T143*E143</f>
        <v>7800</v>
      </c>
      <c r="T143" s="14" t="s">
        <v>655</v>
      </c>
      <c r="U143" s="67">
        <f t="shared" ref="U143:U152" si="17">V143*E143</f>
        <v>7700</v>
      </c>
      <c r="V143" s="61" t="s">
        <v>543</v>
      </c>
      <c r="W143" s="60"/>
      <c r="X143" s="3"/>
      <c r="Y143" s="121" t="s">
        <v>234</v>
      </c>
      <c r="Z143">
        <f>IF(D10=2,W143*Q143,IF(D10=3,W143*S143,IF(D10=4,W143*U143,IF(D10=5,W143*V143,0))))</f>
        <v>0</v>
      </c>
    </row>
    <row r="144" spans="1:26" ht="12.75" customHeight="1" outlineLevel="1">
      <c r="A144" s="119"/>
      <c r="B144" s="108"/>
      <c r="C144" s="126"/>
      <c r="D144" s="123"/>
      <c r="E144" s="22">
        <v>5</v>
      </c>
      <c r="F144" s="22"/>
      <c r="G144" s="22"/>
      <c r="H144" s="22"/>
      <c r="I144" s="22">
        <v>6</v>
      </c>
      <c r="J144" s="22"/>
      <c r="K144" s="22"/>
      <c r="L144" s="22">
        <f t="shared" si="12"/>
        <v>8600</v>
      </c>
      <c r="M144" s="22">
        <f t="shared" si="13"/>
        <v>8500</v>
      </c>
      <c r="N144" s="22">
        <f t="shared" si="14"/>
        <v>8400</v>
      </c>
      <c r="O144" s="22"/>
      <c r="P144" s="7" t="s">
        <v>31</v>
      </c>
      <c r="Q144" s="65">
        <f t="shared" si="15"/>
        <v>8600</v>
      </c>
      <c r="R144" s="14" t="s">
        <v>897</v>
      </c>
      <c r="S144" s="67">
        <f t="shared" si="16"/>
        <v>8500</v>
      </c>
      <c r="T144" s="14" t="s">
        <v>593</v>
      </c>
      <c r="U144" s="67">
        <f t="shared" si="17"/>
        <v>8400</v>
      </c>
      <c r="V144" s="61" t="s">
        <v>730</v>
      </c>
      <c r="W144" s="60"/>
      <c r="X144" s="3"/>
      <c r="Y144" s="122"/>
      <c r="Z144" t="e">
        <f>IF(#REF!=2,W144*Q144,IF(#REF!=3,W144*S144,IF(#REF!=4,W144*U144,IF(#REF!=5,W144*V144,0))))</f>
        <v>#REF!</v>
      </c>
    </row>
    <row r="145" spans="1:26" ht="12.75" customHeight="1" outlineLevel="1">
      <c r="A145" s="117" t="s">
        <v>325</v>
      </c>
      <c r="B145" s="108"/>
      <c r="C145" s="128" t="s">
        <v>87</v>
      </c>
      <c r="D145" s="123" t="s">
        <v>35</v>
      </c>
      <c r="E145" s="22">
        <v>4</v>
      </c>
      <c r="F145" s="22"/>
      <c r="G145" s="22"/>
      <c r="H145" s="22"/>
      <c r="I145" s="22">
        <v>6</v>
      </c>
      <c r="J145" s="22"/>
      <c r="K145" s="22"/>
      <c r="L145" s="22">
        <f t="shared" si="12"/>
        <v>6800</v>
      </c>
      <c r="M145" s="22">
        <f t="shared" si="13"/>
        <v>6700</v>
      </c>
      <c r="N145" s="22">
        <f t="shared" si="14"/>
        <v>6600</v>
      </c>
      <c r="O145" s="22"/>
      <c r="P145" s="7" t="s">
        <v>30</v>
      </c>
      <c r="Q145" s="65">
        <f t="shared" si="15"/>
        <v>6800</v>
      </c>
      <c r="R145" s="14" t="s">
        <v>593</v>
      </c>
      <c r="S145" s="67">
        <f t="shared" si="16"/>
        <v>6700</v>
      </c>
      <c r="T145" s="14" t="s">
        <v>686</v>
      </c>
      <c r="U145" s="67">
        <f t="shared" si="17"/>
        <v>6600</v>
      </c>
      <c r="V145" s="61" t="s">
        <v>332</v>
      </c>
      <c r="W145" s="60"/>
      <c r="X145" s="117" t="s">
        <v>8</v>
      </c>
      <c r="Y145" s="118"/>
      <c r="Z145" t="e">
        <f>IF(#REF!=2,W145*Q145,IF(#REF!=3,W145*S145,IF(#REF!=4,W145*U145,IF(#REF!=5,W145*V145,0))))</f>
        <v>#REF!</v>
      </c>
    </row>
    <row r="146" spans="1:26" ht="12.75" customHeight="1" outlineLevel="1">
      <c r="A146" s="119"/>
      <c r="B146" s="108"/>
      <c r="C146" s="128"/>
      <c r="D146" s="123"/>
      <c r="E146" s="22">
        <v>4</v>
      </c>
      <c r="F146" s="22"/>
      <c r="G146" s="22"/>
      <c r="H146" s="22"/>
      <c r="I146" s="22">
        <v>6</v>
      </c>
      <c r="J146" s="22"/>
      <c r="K146" s="22"/>
      <c r="L146" s="22">
        <f t="shared" si="12"/>
        <v>7100</v>
      </c>
      <c r="M146" s="22">
        <f t="shared" si="13"/>
        <v>7000</v>
      </c>
      <c r="N146" s="22">
        <f t="shared" si="14"/>
        <v>6900</v>
      </c>
      <c r="O146" s="22"/>
      <c r="P146" s="7" t="s">
        <v>31</v>
      </c>
      <c r="Q146" s="65">
        <f t="shared" si="15"/>
        <v>7100</v>
      </c>
      <c r="R146" s="14" t="s">
        <v>793</v>
      </c>
      <c r="S146" s="67">
        <f t="shared" si="16"/>
        <v>7000</v>
      </c>
      <c r="T146" s="14" t="s">
        <v>594</v>
      </c>
      <c r="U146" s="67">
        <f t="shared" si="17"/>
        <v>6900</v>
      </c>
      <c r="V146" s="61" t="s">
        <v>794</v>
      </c>
      <c r="W146" s="60"/>
      <c r="X146" s="119"/>
      <c r="Y146" s="120"/>
      <c r="Z146" t="e">
        <f>IF(#REF!=2,W146*Q146,IF(#REF!=3,W146*S146,IF(#REF!=4,W146*U146,IF(#REF!=5,W146*V146,0))))</f>
        <v>#REF!</v>
      </c>
    </row>
    <row r="147" spans="1:26" ht="12.75" customHeight="1" outlineLevel="1">
      <c r="A147" s="117" t="s">
        <v>326</v>
      </c>
      <c r="B147" s="108"/>
      <c r="C147" s="124" t="s">
        <v>88</v>
      </c>
      <c r="D147" s="123" t="s">
        <v>35</v>
      </c>
      <c r="E147" s="22">
        <v>4</v>
      </c>
      <c r="F147" s="22"/>
      <c r="G147" s="22"/>
      <c r="H147" s="22"/>
      <c r="I147" s="22">
        <v>6</v>
      </c>
      <c r="J147" s="22"/>
      <c r="K147" s="22"/>
      <c r="L147" s="22">
        <f t="shared" si="12"/>
        <v>7800</v>
      </c>
      <c r="M147" s="22">
        <f t="shared" si="13"/>
        <v>7700</v>
      </c>
      <c r="N147" s="22">
        <f t="shared" si="14"/>
        <v>7600</v>
      </c>
      <c r="O147" s="22"/>
      <c r="P147" s="7" t="s">
        <v>30</v>
      </c>
      <c r="Q147" s="65">
        <f t="shared" si="15"/>
        <v>7800</v>
      </c>
      <c r="R147" s="14" t="s">
        <v>648</v>
      </c>
      <c r="S147" s="67">
        <f t="shared" si="16"/>
        <v>7700</v>
      </c>
      <c r="T147" s="14" t="s">
        <v>535</v>
      </c>
      <c r="U147" s="67">
        <f t="shared" si="17"/>
        <v>7600</v>
      </c>
      <c r="V147" s="61" t="s">
        <v>567</v>
      </c>
      <c r="W147" s="60"/>
      <c r="X147" s="117" t="s">
        <v>8</v>
      </c>
      <c r="Y147" s="118"/>
      <c r="Z147">
        <f>IF(D12=2,W147*Q147,IF(D12=3,W147*S147,IF(D12=4,W147*U147,IF(D12=5,W147*V147,0))))</f>
        <v>0</v>
      </c>
    </row>
    <row r="148" spans="1:26" ht="12.75" customHeight="1" outlineLevel="1">
      <c r="A148" s="119"/>
      <c r="B148" s="108"/>
      <c r="C148" s="124"/>
      <c r="D148" s="123"/>
      <c r="E148" s="22">
        <v>4</v>
      </c>
      <c r="F148" s="22"/>
      <c r="G148" s="22"/>
      <c r="H148" s="22"/>
      <c r="I148" s="22">
        <v>6</v>
      </c>
      <c r="J148" s="22"/>
      <c r="K148" s="22"/>
      <c r="L148" s="22">
        <f t="shared" si="12"/>
        <v>8100</v>
      </c>
      <c r="M148" s="22">
        <f t="shared" si="13"/>
        <v>8000</v>
      </c>
      <c r="N148" s="22">
        <f t="shared" si="14"/>
        <v>7900</v>
      </c>
      <c r="O148" s="22"/>
      <c r="P148" s="7" t="s">
        <v>31</v>
      </c>
      <c r="Q148" s="65">
        <f t="shared" si="15"/>
        <v>8100</v>
      </c>
      <c r="R148" s="14" t="s">
        <v>568</v>
      </c>
      <c r="S148" s="67">
        <f t="shared" si="16"/>
        <v>8000</v>
      </c>
      <c r="T148" s="14" t="s">
        <v>732</v>
      </c>
      <c r="U148" s="67">
        <f t="shared" si="17"/>
        <v>7900</v>
      </c>
      <c r="V148" s="61" t="s">
        <v>809</v>
      </c>
      <c r="W148" s="60"/>
      <c r="X148" s="119"/>
      <c r="Y148" s="120"/>
      <c r="Z148">
        <f>IF(D13=2,W148*Q148,IF(D13=3,W148*S148,IF(D13=4,W148*U148,IF(D13=5,W148*V148,0))))</f>
        <v>0</v>
      </c>
    </row>
    <row r="149" spans="1:26" ht="12.75" customHeight="1" outlineLevel="1">
      <c r="A149" s="117" t="s">
        <v>327</v>
      </c>
      <c r="B149" s="108"/>
      <c r="C149" s="127" t="s">
        <v>89</v>
      </c>
      <c r="D149" s="123" t="s">
        <v>35</v>
      </c>
      <c r="E149" s="22">
        <v>4</v>
      </c>
      <c r="F149" s="22"/>
      <c r="G149" s="22"/>
      <c r="H149" s="22"/>
      <c r="I149" s="22">
        <v>6</v>
      </c>
      <c r="J149" s="22"/>
      <c r="K149" s="22"/>
      <c r="L149" s="22">
        <f t="shared" si="12"/>
        <v>7900</v>
      </c>
      <c r="M149" s="22">
        <f t="shared" si="13"/>
        <v>7800</v>
      </c>
      <c r="N149" s="22">
        <f t="shared" si="14"/>
        <v>7700</v>
      </c>
      <c r="O149" s="22"/>
      <c r="P149" s="7" t="s">
        <v>30</v>
      </c>
      <c r="Q149" s="65">
        <f t="shared" si="15"/>
        <v>7900</v>
      </c>
      <c r="R149" s="14" t="s">
        <v>809</v>
      </c>
      <c r="S149" s="67">
        <f t="shared" si="16"/>
        <v>7800</v>
      </c>
      <c r="T149" s="14" t="s">
        <v>648</v>
      </c>
      <c r="U149" s="67">
        <f t="shared" si="17"/>
        <v>7700</v>
      </c>
      <c r="V149" s="61" t="s">
        <v>535</v>
      </c>
      <c r="W149" s="60"/>
      <c r="X149" s="117" t="s">
        <v>8</v>
      </c>
      <c r="Y149" s="118"/>
      <c r="Z149">
        <f>IF(D45=2,W149*Q149,IF(D45=3,W149*S149,IF(D45=4,W149*U149,IF(D45=5,W149*V149,0))))</f>
        <v>0</v>
      </c>
    </row>
    <row r="150" spans="1:26" ht="12.75" customHeight="1" outlineLevel="1">
      <c r="A150" s="119"/>
      <c r="B150" s="108"/>
      <c r="C150" s="127"/>
      <c r="D150" s="123"/>
      <c r="E150" s="22">
        <v>4</v>
      </c>
      <c r="F150" s="22"/>
      <c r="G150" s="22"/>
      <c r="H150" s="22"/>
      <c r="I150" s="22">
        <v>6</v>
      </c>
      <c r="J150" s="22"/>
      <c r="K150" s="22"/>
      <c r="L150" s="22">
        <f t="shared" si="12"/>
        <v>8600</v>
      </c>
      <c r="M150" s="22">
        <f t="shared" si="13"/>
        <v>8500</v>
      </c>
      <c r="N150" s="22">
        <f t="shared" si="14"/>
        <v>8400</v>
      </c>
      <c r="O150" s="22"/>
      <c r="P150" s="7" t="s">
        <v>31</v>
      </c>
      <c r="Q150" s="65">
        <f t="shared" si="15"/>
        <v>8600</v>
      </c>
      <c r="R150" s="14" t="s">
        <v>817</v>
      </c>
      <c r="S150" s="67">
        <f t="shared" si="16"/>
        <v>8500</v>
      </c>
      <c r="T150" s="14" t="s">
        <v>818</v>
      </c>
      <c r="U150" s="67">
        <f t="shared" si="17"/>
        <v>8400</v>
      </c>
      <c r="V150" s="61" t="s">
        <v>819</v>
      </c>
      <c r="W150" s="60"/>
      <c r="X150" s="119"/>
      <c r="Y150" s="120"/>
      <c r="Z150">
        <f>IF(D45=2,W150*Q150,IF(D45=3,W150*S150,IF(D45=4,W150*U150,IF(D45=5,W150*V150,0))))</f>
        <v>0</v>
      </c>
    </row>
    <row r="151" spans="1:26" ht="12.75" customHeight="1" outlineLevel="1">
      <c r="A151" s="117" t="s">
        <v>328</v>
      </c>
      <c r="B151" s="108"/>
      <c r="C151" s="126" t="s">
        <v>90</v>
      </c>
      <c r="D151" s="123" t="s">
        <v>35</v>
      </c>
      <c r="E151" s="22">
        <v>4</v>
      </c>
      <c r="F151" s="22"/>
      <c r="G151" s="22"/>
      <c r="H151" s="22"/>
      <c r="I151" s="22">
        <v>6</v>
      </c>
      <c r="J151" s="22"/>
      <c r="K151" s="22"/>
      <c r="L151" s="22">
        <f t="shared" si="12"/>
        <v>8500</v>
      </c>
      <c r="M151" s="22">
        <f t="shared" si="13"/>
        <v>8400</v>
      </c>
      <c r="N151" s="22">
        <f t="shared" si="14"/>
        <v>8300</v>
      </c>
      <c r="O151" s="22"/>
      <c r="P151" s="7" t="s">
        <v>30</v>
      </c>
      <c r="Q151" s="65">
        <f t="shared" si="15"/>
        <v>8500</v>
      </c>
      <c r="R151" s="14" t="s">
        <v>818</v>
      </c>
      <c r="S151" s="67">
        <f t="shared" si="16"/>
        <v>8400</v>
      </c>
      <c r="T151" s="14" t="s">
        <v>819</v>
      </c>
      <c r="U151" s="67">
        <f t="shared" si="17"/>
        <v>8300</v>
      </c>
      <c r="V151" s="61" t="s">
        <v>656</v>
      </c>
      <c r="W151" s="60"/>
      <c r="X151" s="154"/>
      <c r="Y151" s="155"/>
      <c r="Z151">
        <f>IF(D47=2,W151*Q151,IF(D47=3,W151*S151,IF(D47=4,W151*U151,IF(D47=5,W151*V151,0))))</f>
        <v>0</v>
      </c>
    </row>
    <row r="152" spans="1:26" ht="12.75" customHeight="1" outlineLevel="1">
      <c r="A152" s="119"/>
      <c r="B152" s="108"/>
      <c r="C152" s="126"/>
      <c r="D152" s="123"/>
      <c r="E152" s="22">
        <v>4</v>
      </c>
      <c r="F152" s="22"/>
      <c r="G152" s="22"/>
      <c r="H152" s="22"/>
      <c r="I152" s="22">
        <v>6</v>
      </c>
      <c r="J152" s="22"/>
      <c r="K152" s="22"/>
      <c r="L152" s="22">
        <f t="shared" si="12"/>
        <v>9200</v>
      </c>
      <c r="M152" s="22">
        <f t="shared" si="13"/>
        <v>9100</v>
      </c>
      <c r="N152" s="22">
        <f t="shared" si="14"/>
        <v>9000</v>
      </c>
      <c r="O152" s="22"/>
      <c r="P152" s="7" t="s">
        <v>31</v>
      </c>
      <c r="Q152" s="65">
        <f t="shared" si="15"/>
        <v>9200</v>
      </c>
      <c r="R152" s="14" t="s">
        <v>898</v>
      </c>
      <c r="S152" s="67">
        <f t="shared" si="16"/>
        <v>9100</v>
      </c>
      <c r="T152" s="14" t="s">
        <v>899</v>
      </c>
      <c r="U152" s="67">
        <f t="shared" si="17"/>
        <v>9000</v>
      </c>
      <c r="V152" s="61" t="s">
        <v>900</v>
      </c>
      <c r="W152" s="60"/>
      <c r="X152" s="156"/>
      <c r="Y152" s="157"/>
      <c r="Z152">
        <f>IF(D48=2,W152*Q152,IF(D48=3,W152*S152,IF(D48=4,W152*U152,IF(D48=5,W152*V152,0))))</f>
        <v>0</v>
      </c>
    </row>
    <row r="153" spans="1:26" ht="12.75" customHeight="1">
      <c r="A153" s="80"/>
      <c r="B153" s="2"/>
      <c r="C153" s="81" t="s">
        <v>202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75" t="s">
        <v>209</v>
      </c>
      <c r="R153" s="75" t="s">
        <v>17</v>
      </c>
      <c r="S153" s="75" t="s">
        <v>209</v>
      </c>
      <c r="T153" s="75" t="s">
        <v>17</v>
      </c>
      <c r="U153" s="75" t="s">
        <v>209</v>
      </c>
      <c r="V153" s="75" t="s">
        <v>17</v>
      </c>
      <c r="W153" s="2"/>
      <c r="X153" s="112"/>
      <c r="Y153" s="113"/>
      <c r="Z153" t="e">
        <f>IF(#REF!=2,W153*Q153,IF(#REF!=3,W153*S153,IF(#REF!=4,W153*U153,IF(#REF!=5,W153*V153,0))))</f>
        <v>#REF!</v>
      </c>
    </row>
    <row r="154" spans="1:26" ht="12.75" customHeight="1" outlineLevel="1">
      <c r="A154" s="86" t="s">
        <v>407</v>
      </c>
      <c r="B154" s="3"/>
      <c r="C154" s="87" t="s">
        <v>112</v>
      </c>
      <c r="D154" s="15" t="s">
        <v>35</v>
      </c>
      <c r="E154" s="71">
        <v>66</v>
      </c>
      <c r="F154" s="46">
        <v>0.25</v>
      </c>
      <c r="G154" s="46">
        <v>0.1</v>
      </c>
      <c r="H154" s="46"/>
      <c r="I154" s="46">
        <v>6</v>
      </c>
      <c r="J154" s="22"/>
      <c r="K154" s="22"/>
      <c r="L154" s="22"/>
      <c r="M154" s="22"/>
      <c r="N154" s="22"/>
      <c r="O154" s="22"/>
      <c r="P154" s="22" t="s">
        <v>182</v>
      </c>
      <c r="Q154" s="70">
        <f>R154*E154</f>
        <v>13999.92</v>
      </c>
      <c r="R154" s="49" t="s">
        <v>584</v>
      </c>
      <c r="S154" s="70">
        <f>T154*E154</f>
        <v>13700.28</v>
      </c>
      <c r="T154" s="49" t="s">
        <v>751</v>
      </c>
      <c r="U154" s="69">
        <f>V154*E154</f>
        <v>13500.300000000001</v>
      </c>
      <c r="V154" s="49" t="s">
        <v>495</v>
      </c>
      <c r="W154" s="26"/>
      <c r="X154" s="106"/>
      <c r="Y154" s="107"/>
      <c r="Z154" t="e">
        <f>IF(#REF!=2,W154*#REF!,IF(#REF!=3,W154*#REF!,IF(#REF!=4,W154*U154,IF(#REF!=5,W154*V154,0))))</f>
        <v>#REF!</v>
      </c>
    </row>
    <row r="155" spans="1:26" ht="12.75" customHeight="1" outlineLevel="1">
      <c r="A155" s="52" t="s">
        <v>493</v>
      </c>
      <c r="B155" s="3"/>
      <c r="C155" s="87" t="s">
        <v>494</v>
      </c>
      <c r="D155" s="15" t="s">
        <v>35</v>
      </c>
      <c r="E155" s="71">
        <v>66</v>
      </c>
      <c r="F155" s="46">
        <v>0.25</v>
      </c>
      <c r="G155" s="46">
        <v>0.1</v>
      </c>
      <c r="H155" s="46"/>
      <c r="I155" s="46">
        <v>6</v>
      </c>
      <c r="J155" s="22"/>
      <c r="K155" s="22"/>
      <c r="L155" s="22"/>
      <c r="M155" s="22"/>
      <c r="N155" s="22"/>
      <c r="O155" s="22"/>
      <c r="P155" s="22" t="s">
        <v>182</v>
      </c>
      <c r="Q155" s="70">
        <f>R155*E155</f>
        <v>13999.92</v>
      </c>
      <c r="R155" s="49" t="s">
        <v>584</v>
      </c>
      <c r="S155" s="70">
        <f>T155*E155</f>
        <v>13700.28</v>
      </c>
      <c r="T155" s="49" t="s">
        <v>751</v>
      </c>
      <c r="U155" s="69">
        <f>V155*E155</f>
        <v>13500.300000000001</v>
      </c>
      <c r="V155" s="49" t="s">
        <v>495</v>
      </c>
      <c r="W155" s="26"/>
      <c r="X155" s="106"/>
      <c r="Y155" s="107"/>
      <c r="Z155" t="e">
        <f>IF(#REF!=2,W155*#REF!,IF(#REF!=3,W155*#REF!,IF(#REF!=4,W155*U155,IF(#REF!=5,W155*V155,0))))</f>
        <v>#REF!</v>
      </c>
    </row>
    <row r="156" spans="1:26" ht="12.75" customHeight="1" outlineLevel="1">
      <c r="A156" s="88" t="s">
        <v>351</v>
      </c>
      <c r="B156" s="3"/>
      <c r="C156" s="87" t="s">
        <v>113</v>
      </c>
      <c r="D156" s="15" t="s">
        <v>35</v>
      </c>
      <c r="E156" s="71">
        <f>1/F156/G156/I156</f>
        <v>166.66666666666666</v>
      </c>
      <c r="F156" s="46">
        <v>0.02</v>
      </c>
      <c r="G156" s="46">
        <v>0.1</v>
      </c>
      <c r="H156" s="46"/>
      <c r="I156" s="46">
        <v>3</v>
      </c>
      <c r="J156" s="22"/>
      <c r="K156" s="22"/>
      <c r="L156" s="22"/>
      <c r="M156" s="22"/>
      <c r="N156" s="22"/>
      <c r="O156" s="22"/>
      <c r="P156" s="22" t="s">
        <v>182</v>
      </c>
      <c r="Q156" s="70">
        <f t="shared" ref="Q156:Q181" si="18">R156*E156</f>
        <v>16500</v>
      </c>
      <c r="R156" s="49" t="s">
        <v>442</v>
      </c>
      <c r="S156" s="70">
        <f t="shared" ref="S156:S181" si="19">T156*E156</f>
        <v>16000</v>
      </c>
      <c r="T156" s="49" t="s">
        <v>443</v>
      </c>
      <c r="U156" s="69">
        <f>V156*E156</f>
        <v>15500</v>
      </c>
      <c r="V156" s="49" t="s">
        <v>616</v>
      </c>
      <c r="W156" s="26"/>
      <c r="X156" s="106"/>
      <c r="Y156" s="107"/>
      <c r="Z156" t="e">
        <f>IF(#REF!=2,W156*#REF!,IF(#REF!=3,W156*#REF!,IF(#REF!=4,W156*U156,IF(#REF!=5,W156*V156,0))))</f>
        <v>#REF!</v>
      </c>
    </row>
    <row r="157" spans="1:26" ht="12.75" customHeight="1" outlineLevel="1">
      <c r="B157" s="3"/>
      <c r="C157" s="87" t="s">
        <v>114</v>
      </c>
      <c r="D157" s="15" t="s">
        <v>35</v>
      </c>
      <c r="E157" s="71">
        <f>1/F157/G157/I157</f>
        <v>138.88888888888889</v>
      </c>
      <c r="F157" s="46">
        <v>0.02</v>
      </c>
      <c r="G157" s="46">
        <v>0.12</v>
      </c>
      <c r="H157" s="46"/>
      <c r="I157" s="46">
        <v>3</v>
      </c>
      <c r="J157" s="22"/>
      <c r="K157" s="22"/>
      <c r="L157" s="22"/>
      <c r="M157" s="22"/>
      <c r="N157" s="22"/>
      <c r="O157" s="22"/>
      <c r="P157" s="22" t="s">
        <v>182</v>
      </c>
      <c r="Q157" s="70">
        <f t="shared" si="18"/>
        <v>0</v>
      </c>
      <c r="R157" s="49"/>
      <c r="S157" s="70">
        <f t="shared" si="19"/>
        <v>0</v>
      </c>
      <c r="T157" s="49"/>
      <c r="U157" s="69">
        <f t="shared" ref="U157:U181" si="20">V157*E157</f>
        <v>0</v>
      </c>
      <c r="V157" s="49"/>
      <c r="W157" s="26"/>
      <c r="X157" s="106" t="s">
        <v>8</v>
      </c>
      <c r="Y157" s="107"/>
      <c r="Z157" t="e">
        <f>IF(#REF!=2,W157*#REF!,IF(#REF!=3,W157*#REF!,IF(#REF!=4,W157*U157,IF(#REF!=5,W157*V157,0))))</f>
        <v>#REF!</v>
      </c>
    </row>
    <row r="158" spans="1:26" ht="12.75" customHeight="1" outlineLevel="1">
      <c r="A158" s="52" t="s">
        <v>496</v>
      </c>
      <c r="B158" s="3"/>
      <c r="C158" s="87" t="s">
        <v>497</v>
      </c>
      <c r="D158" s="15" t="s">
        <v>35</v>
      </c>
      <c r="E158" s="71">
        <v>51</v>
      </c>
      <c r="F158" s="46">
        <v>0.02</v>
      </c>
      <c r="G158" s="46">
        <v>0.125</v>
      </c>
      <c r="H158" s="46"/>
      <c r="I158" s="46">
        <v>6</v>
      </c>
      <c r="J158" s="22"/>
      <c r="K158" s="22"/>
      <c r="L158" s="22"/>
      <c r="M158" s="22"/>
      <c r="N158" s="22"/>
      <c r="O158" s="22"/>
      <c r="P158" s="22" t="s">
        <v>182</v>
      </c>
      <c r="Q158" s="70">
        <f>R158*E158</f>
        <v>14000.01</v>
      </c>
      <c r="R158" s="49" t="s">
        <v>752</v>
      </c>
      <c r="S158" s="70">
        <f>T158*E158</f>
        <v>13700.13</v>
      </c>
      <c r="T158" s="49" t="s">
        <v>753</v>
      </c>
      <c r="U158" s="69">
        <f>V158*E158</f>
        <v>13500.21</v>
      </c>
      <c r="V158" s="49" t="s">
        <v>498</v>
      </c>
      <c r="W158" s="26"/>
      <c r="X158" s="106"/>
      <c r="Y158" s="107"/>
      <c r="Z158" t="e">
        <f>IF(#REF!=2,W158*#REF!,IF(#REF!=3,W158*#REF!,IF(#REF!=4,W158*U158,IF(#REF!=5,W158*V158,0))))</f>
        <v>#REF!</v>
      </c>
    </row>
    <row r="159" spans="1:26" ht="12.75" customHeight="1" outlineLevel="1">
      <c r="A159" s="88" t="s">
        <v>431</v>
      </c>
      <c r="B159" s="3"/>
      <c r="C159" s="87" t="s">
        <v>432</v>
      </c>
      <c r="D159" s="15" t="s">
        <v>35</v>
      </c>
      <c r="E159" s="71">
        <v>119.04</v>
      </c>
      <c r="F159" s="46">
        <v>0.02</v>
      </c>
      <c r="G159" s="46">
        <v>0.14000000000000001</v>
      </c>
      <c r="H159" s="46"/>
      <c r="I159" s="46">
        <v>3</v>
      </c>
      <c r="J159" s="22"/>
      <c r="K159" s="22"/>
      <c r="L159" s="22"/>
      <c r="M159" s="22"/>
      <c r="N159" s="22"/>
      <c r="O159" s="22"/>
      <c r="P159" s="22" t="s">
        <v>182</v>
      </c>
      <c r="Q159" s="70">
        <f t="shared" si="18"/>
        <v>18938.0736</v>
      </c>
      <c r="R159" s="49" t="s">
        <v>578</v>
      </c>
      <c r="S159" s="70">
        <f t="shared" si="19"/>
        <v>17856</v>
      </c>
      <c r="T159" s="49" t="s">
        <v>450</v>
      </c>
      <c r="U159" s="69">
        <f t="shared" si="20"/>
        <v>17585.779200000001</v>
      </c>
      <c r="V159" s="49" t="s">
        <v>645</v>
      </c>
      <c r="W159" s="26"/>
      <c r="X159" s="106"/>
      <c r="Y159" s="107"/>
      <c r="Z159" t="e">
        <f>IF(#REF!=2,W159*#REF!,IF(#REF!=3,W159*#REF!,IF(#REF!=4,W159*U159,IF(#REF!=5,W159*V159,0))))</f>
        <v>#REF!</v>
      </c>
    </row>
    <row r="160" spans="1:26" ht="12.75" customHeight="1" outlineLevel="1">
      <c r="A160" s="86" t="s">
        <v>408</v>
      </c>
      <c r="B160" s="3"/>
      <c r="C160" s="87" t="s">
        <v>115</v>
      </c>
      <c r="D160" s="15" t="s">
        <v>35</v>
      </c>
      <c r="E160" s="71">
        <v>44</v>
      </c>
      <c r="F160" s="46">
        <v>2.5000000000000001E-2</v>
      </c>
      <c r="G160" s="46">
        <v>0.15</v>
      </c>
      <c r="H160" s="46"/>
      <c r="I160" s="46">
        <v>6</v>
      </c>
      <c r="J160" s="22"/>
      <c r="K160" s="22"/>
      <c r="L160" s="22"/>
      <c r="M160" s="22"/>
      <c r="N160" s="22"/>
      <c r="O160" s="22"/>
      <c r="P160" s="22" t="s">
        <v>182</v>
      </c>
      <c r="Q160" s="70">
        <f>R160*E160</f>
        <v>13999.92</v>
      </c>
      <c r="R160" s="49" t="s">
        <v>589</v>
      </c>
      <c r="S160" s="70">
        <f>T160*E160</f>
        <v>13699.84</v>
      </c>
      <c r="T160" s="49" t="s">
        <v>754</v>
      </c>
      <c r="U160" s="69">
        <f>V160*E160</f>
        <v>13500.08</v>
      </c>
      <c r="V160" s="49" t="s">
        <v>501</v>
      </c>
      <c r="W160" s="26"/>
      <c r="X160" s="106"/>
      <c r="Y160" s="107"/>
      <c r="Z160" t="e">
        <f>IF(#REF!=2,W160*#REF!,IF(#REF!=3,W160*#REF!,IF(#REF!=4,W160*U160,IF(#REF!=5,W160*V160,0))))</f>
        <v>#REF!</v>
      </c>
    </row>
    <row r="161" spans="1:26" ht="12.75" customHeight="1" outlineLevel="1">
      <c r="A161" s="52" t="s">
        <v>499</v>
      </c>
      <c r="B161" s="3"/>
      <c r="C161" s="87" t="s">
        <v>500</v>
      </c>
      <c r="D161" s="15" t="s">
        <v>35</v>
      </c>
      <c r="E161" s="71">
        <v>44</v>
      </c>
      <c r="F161" s="46">
        <v>2.5000000000000001E-2</v>
      </c>
      <c r="G161" s="46">
        <v>0.15</v>
      </c>
      <c r="H161" s="46"/>
      <c r="I161" s="46">
        <v>6</v>
      </c>
      <c r="J161" s="22"/>
      <c r="K161" s="22"/>
      <c r="L161" s="22"/>
      <c r="M161" s="22"/>
      <c r="N161" s="22"/>
      <c r="O161" s="22"/>
      <c r="P161" s="22" t="s">
        <v>182</v>
      </c>
      <c r="Q161" s="70">
        <f>R161*E161</f>
        <v>13999.92</v>
      </c>
      <c r="R161" s="49" t="s">
        <v>589</v>
      </c>
      <c r="S161" s="70">
        <f>T161*E161</f>
        <v>13699.84</v>
      </c>
      <c r="T161" s="49" t="s">
        <v>754</v>
      </c>
      <c r="U161" s="69">
        <f>V161*E161</f>
        <v>13500.08</v>
      </c>
      <c r="V161" s="49" t="s">
        <v>501</v>
      </c>
      <c r="W161" s="26"/>
      <c r="X161" s="106"/>
      <c r="Y161" s="107"/>
      <c r="Z161" t="e">
        <f>IF(#REF!=2,W161*#REF!,IF(#REF!=3,W161*#REF!,IF(#REF!=4,W161*U161,IF(#REF!=5,W161*V161,0))))</f>
        <v>#REF!</v>
      </c>
    </row>
    <row r="162" spans="1:26" ht="12.75" customHeight="1" outlineLevel="1">
      <c r="A162" s="88" t="s">
        <v>352</v>
      </c>
      <c r="B162" s="3"/>
      <c r="C162" s="87" t="s">
        <v>116</v>
      </c>
      <c r="D162" s="15" t="s">
        <v>35</v>
      </c>
      <c r="E162" s="72">
        <f>1/F162/G162/I162</f>
        <v>111.11111111111113</v>
      </c>
      <c r="F162" s="46">
        <v>0.02</v>
      </c>
      <c r="G162" s="46">
        <v>0.15</v>
      </c>
      <c r="H162" s="46"/>
      <c r="I162" s="46">
        <v>3</v>
      </c>
      <c r="J162" s="22"/>
      <c r="K162" s="22"/>
      <c r="L162" s="22"/>
      <c r="M162" s="22"/>
      <c r="N162" s="22"/>
      <c r="O162" s="22"/>
      <c r="P162" s="22" t="s">
        <v>182</v>
      </c>
      <c r="Q162" s="70">
        <f t="shared" si="18"/>
        <v>16500.000000000004</v>
      </c>
      <c r="R162" s="49" t="s">
        <v>744</v>
      </c>
      <c r="S162" s="70">
        <f t="shared" si="19"/>
        <v>16000.000000000002</v>
      </c>
      <c r="T162" s="49" t="s">
        <v>451</v>
      </c>
      <c r="U162" s="69">
        <f t="shared" si="20"/>
        <v>15500.000000000002</v>
      </c>
      <c r="V162" s="49" t="s">
        <v>620</v>
      </c>
      <c r="W162" s="26"/>
      <c r="X162" s="106"/>
      <c r="Y162" s="107"/>
      <c r="Z162" t="e">
        <f>IF(#REF!=2,W162*#REF!,IF(#REF!=3,W162*#REF!,IF(#REF!=4,W162*U162,IF(#REF!=5,W162*V162,0))))</f>
        <v>#REF!</v>
      </c>
    </row>
    <row r="163" spans="1:26" ht="12.75" customHeight="1" outlineLevel="1">
      <c r="A163" s="88" t="s">
        <v>353</v>
      </c>
      <c r="B163" s="3"/>
      <c r="C163" s="87" t="s">
        <v>117</v>
      </c>
      <c r="D163" s="15" t="s">
        <v>35</v>
      </c>
      <c r="E163" s="72">
        <f>1/F163/G163/I163</f>
        <v>111.1111111111111</v>
      </c>
      <c r="F163" s="46">
        <v>0.03</v>
      </c>
      <c r="G163" s="46">
        <v>0.1</v>
      </c>
      <c r="H163" s="46"/>
      <c r="I163" s="46">
        <v>3</v>
      </c>
      <c r="J163" s="22"/>
      <c r="K163" s="22"/>
      <c r="L163" s="22"/>
      <c r="M163" s="22"/>
      <c r="N163" s="22"/>
      <c r="O163" s="22"/>
      <c r="P163" s="22" t="s">
        <v>182</v>
      </c>
      <c r="Q163" s="70">
        <f t="shared" si="18"/>
        <v>16500</v>
      </c>
      <c r="R163" s="49" t="s">
        <v>744</v>
      </c>
      <c r="S163" s="70">
        <f t="shared" si="19"/>
        <v>15999.999999999998</v>
      </c>
      <c r="T163" s="49" t="s">
        <v>451</v>
      </c>
      <c r="U163" s="69">
        <f t="shared" si="20"/>
        <v>15499.999999999998</v>
      </c>
      <c r="V163" s="49" t="s">
        <v>620</v>
      </c>
      <c r="W163" s="26"/>
      <c r="X163" s="106"/>
      <c r="Y163" s="107"/>
      <c r="Z163" t="e">
        <f>IF(#REF!=2,W163*#REF!,IF(#REF!=3,W163*#REF!,IF(#REF!=4,W163*U163,IF(#REF!=5,W163*V163,0))))</f>
        <v>#REF!</v>
      </c>
    </row>
    <row r="164" spans="1:26" ht="12.75" customHeight="1" outlineLevel="1">
      <c r="A164" s="5"/>
      <c r="B164" s="3"/>
      <c r="C164" s="87" t="s">
        <v>118</v>
      </c>
      <c r="D164" s="15" t="s">
        <v>35</v>
      </c>
      <c r="E164" s="72">
        <f>1/F164/G164/I164</f>
        <v>92.592592592592609</v>
      </c>
      <c r="F164" s="46">
        <v>0.03</v>
      </c>
      <c r="G164" s="46">
        <v>0.12</v>
      </c>
      <c r="H164" s="46"/>
      <c r="I164" s="46">
        <v>3</v>
      </c>
      <c r="J164" s="22"/>
      <c r="K164" s="22"/>
      <c r="L164" s="22"/>
      <c r="M164" s="22"/>
      <c r="N164" s="22"/>
      <c r="O164" s="22"/>
      <c r="P164" s="22" t="s">
        <v>182</v>
      </c>
      <c r="Q164" s="70">
        <f t="shared" si="18"/>
        <v>0</v>
      </c>
      <c r="R164" s="49"/>
      <c r="S164" s="70">
        <f t="shared" si="19"/>
        <v>0</v>
      </c>
      <c r="T164" s="49"/>
      <c r="U164" s="69">
        <f t="shared" si="20"/>
        <v>0</v>
      </c>
      <c r="V164" s="49"/>
      <c r="W164" s="26"/>
      <c r="X164" s="106" t="s">
        <v>8</v>
      </c>
      <c r="Y164" s="107"/>
      <c r="Z164" t="e">
        <f>IF(#REF!=2,W164*#REF!,IF(#REF!=3,W164*#REF!,IF(#REF!=4,W164*U164,IF(#REF!=5,W164*V164,0))))</f>
        <v>#REF!</v>
      </c>
    </row>
    <row r="165" spans="1:26" ht="12.75" customHeight="1" outlineLevel="1">
      <c r="A165" s="88" t="s">
        <v>354</v>
      </c>
      <c r="B165" s="3"/>
      <c r="C165" s="87" t="s">
        <v>119</v>
      </c>
      <c r="D165" s="15" t="s">
        <v>35</v>
      </c>
      <c r="E165" s="72">
        <f>1/F165/G165/I165</f>
        <v>74.07407407407409</v>
      </c>
      <c r="F165" s="46">
        <v>0.03</v>
      </c>
      <c r="G165" s="46">
        <v>0.15</v>
      </c>
      <c r="H165" s="46"/>
      <c r="I165" s="46">
        <v>3</v>
      </c>
      <c r="J165" s="22"/>
      <c r="K165" s="22"/>
      <c r="L165" s="22"/>
      <c r="M165" s="22"/>
      <c r="N165" s="22"/>
      <c r="O165" s="22"/>
      <c r="P165" s="22" t="s">
        <v>182</v>
      </c>
      <c r="Q165" s="70">
        <f t="shared" si="18"/>
        <v>16500.740740740745</v>
      </c>
      <c r="R165" s="49" t="s">
        <v>745</v>
      </c>
      <c r="S165" s="70">
        <f t="shared" si="19"/>
        <v>16000.740740740743</v>
      </c>
      <c r="T165" s="49" t="s">
        <v>621</v>
      </c>
      <c r="U165" s="69">
        <f t="shared" si="20"/>
        <v>15500.740740740743</v>
      </c>
      <c r="V165" s="49" t="s">
        <v>622</v>
      </c>
      <c r="W165" s="26"/>
      <c r="X165" s="106"/>
      <c r="Y165" s="107"/>
      <c r="Z165" t="e">
        <f>IF(#REF!=2,W165*#REF!,IF(#REF!=3,W165*#REF!,IF(#REF!=4,W165*U165,IF(#REF!=5,W165*V165,0))))</f>
        <v>#REF!</v>
      </c>
    </row>
    <row r="166" spans="1:26" ht="12.75" customHeight="1" outlineLevel="1">
      <c r="A166" s="86" t="s">
        <v>409</v>
      </c>
      <c r="B166" s="3"/>
      <c r="C166" s="87" t="s">
        <v>120</v>
      </c>
      <c r="D166" s="15" t="s">
        <v>35</v>
      </c>
      <c r="E166" s="71">
        <v>41</v>
      </c>
      <c r="F166" s="46">
        <v>0.04</v>
      </c>
      <c r="G166" s="46">
        <v>0.1</v>
      </c>
      <c r="H166" s="46"/>
      <c r="I166" s="46">
        <v>6</v>
      </c>
      <c r="J166" s="22"/>
      <c r="K166" s="22"/>
      <c r="L166" s="22"/>
      <c r="M166" s="22"/>
      <c r="N166" s="22"/>
      <c r="O166" s="22"/>
      <c r="P166" s="22" t="s">
        <v>182</v>
      </c>
      <c r="Q166" s="70">
        <f>R166*E166</f>
        <v>13999.859999999999</v>
      </c>
      <c r="R166" s="49" t="s">
        <v>755</v>
      </c>
      <c r="S166" s="70">
        <f>T166*E166</f>
        <v>13700.15</v>
      </c>
      <c r="T166" s="49" t="s">
        <v>756</v>
      </c>
      <c r="U166" s="69">
        <f>V166*E166</f>
        <v>13500.07</v>
      </c>
      <c r="V166" s="49" t="s">
        <v>504</v>
      </c>
      <c r="W166" s="26"/>
      <c r="X166" s="106"/>
      <c r="Y166" s="107"/>
      <c r="Z166" t="e">
        <f>IF(#REF!=2,W166*#REF!,IF(#REF!=3,W166*#REF!,IF(#REF!=4,W166*U166,IF(#REF!=5,W166*V166,0))))</f>
        <v>#REF!</v>
      </c>
    </row>
    <row r="167" spans="1:26" ht="12.75" customHeight="1" outlineLevel="1">
      <c r="A167" s="52" t="s">
        <v>502</v>
      </c>
      <c r="B167" s="3"/>
      <c r="C167" s="87" t="s">
        <v>503</v>
      </c>
      <c r="D167" s="15" t="s">
        <v>35</v>
      </c>
      <c r="E167" s="71">
        <v>41</v>
      </c>
      <c r="F167" s="46">
        <v>0.04</v>
      </c>
      <c r="G167" s="46">
        <v>0.1</v>
      </c>
      <c r="H167" s="46"/>
      <c r="I167" s="46">
        <v>6</v>
      </c>
      <c r="J167" s="22"/>
      <c r="K167" s="22"/>
      <c r="L167" s="22"/>
      <c r="M167" s="22"/>
      <c r="N167" s="22"/>
      <c r="O167" s="22"/>
      <c r="P167" s="22" t="s">
        <v>182</v>
      </c>
      <c r="Q167" s="70">
        <f>R167*E167</f>
        <v>13999.859999999999</v>
      </c>
      <c r="R167" s="49" t="s">
        <v>755</v>
      </c>
      <c r="S167" s="70">
        <f>T167*E167</f>
        <v>13700.15</v>
      </c>
      <c r="T167" s="49" t="s">
        <v>756</v>
      </c>
      <c r="U167" s="69">
        <f>V167*E167</f>
        <v>13500.07</v>
      </c>
      <c r="V167" s="49" t="s">
        <v>504</v>
      </c>
      <c r="W167" s="26"/>
      <c r="X167" s="106"/>
      <c r="Y167" s="107"/>
      <c r="Z167" t="e">
        <f>IF(#REF!=2,W167*#REF!,IF(#REF!=3,W167*#REF!,IF(#REF!=4,W167*U167,IF(#REF!=5,W167*V167,0))))</f>
        <v>#REF!</v>
      </c>
    </row>
    <row r="168" spans="1:26" ht="12.75" customHeight="1" outlineLevel="1">
      <c r="A168" s="88" t="s">
        <v>426</v>
      </c>
      <c r="B168" s="3"/>
      <c r="C168" s="87" t="s">
        <v>427</v>
      </c>
      <c r="D168" s="15" t="s">
        <v>35</v>
      </c>
      <c r="E168" s="71">
        <v>50</v>
      </c>
      <c r="F168" s="46">
        <v>0.04</v>
      </c>
      <c r="G168" s="46">
        <v>0.1</v>
      </c>
      <c r="H168" s="46"/>
      <c r="I168" s="46">
        <v>5</v>
      </c>
      <c r="J168" s="22"/>
      <c r="K168" s="22">
        <v>4</v>
      </c>
      <c r="L168" s="22"/>
      <c r="M168" s="22"/>
      <c r="N168" s="22"/>
      <c r="O168" s="22"/>
      <c r="P168" s="22" t="s">
        <v>182</v>
      </c>
      <c r="Q168" s="70">
        <f>R168*E168/K168</f>
        <v>13500</v>
      </c>
      <c r="R168" s="49" t="s">
        <v>505</v>
      </c>
      <c r="S168" s="70">
        <f>T168*E168/K168</f>
        <v>13200</v>
      </c>
      <c r="T168" s="49" t="s">
        <v>539</v>
      </c>
      <c r="U168" s="69">
        <f>V168*E168/K168</f>
        <v>13000</v>
      </c>
      <c r="V168" s="49" t="s">
        <v>329</v>
      </c>
      <c r="W168" s="26"/>
      <c r="X168" s="106"/>
      <c r="Y168" s="107"/>
      <c r="Z168" t="e">
        <f>IF(#REF!=2,W168*#REF!,IF(#REF!=3,W168*#REF!,IF(#REF!=4,W168*U168,IF(#REF!=5,W168*V168,0))))</f>
        <v>#REF!</v>
      </c>
    </row>
    <row r="169" spans="1:26" ht="12.75" customHeight="1" outlineLevel="1">
      <c r="A169" s="88" t="s">
        <v>428</v>
      </c>
      <c r="B169" s="3"/>
      <c r="C169" s="87" t="s">
        <v>429</v>
      </c>
      <c r="D169" s="15" t="s">
        <v>35</v>
      </c>
      <c r="E169" s="71">
        <v>41</v>
      </c>
      <c r="F169" s="46">
        <v>0.04</v>
      </c>
      <c r="G169" s="46">
        <v>0.1</v>
      </c>
      <c r="H169" s="46"/>
      <c r="I169" s="46">
        <v>5</v>
      </c>
      <c r="J169" s="22"/>
      <c r="K169" s="22">
        <v>4</v>
      </c>
      <c r="L169" s="22"/>
      <c r="M169" s="22"/>
      <c r="N169" s="22"/>
      <c r="O169" s="22"/>
      <c r="P169" s="22" t="s">
        <v>182</v>
      </c>
      <c r="Q169" s="70">
        <f>R169*E169/K169</f>
        <v>13499.967499999999</v>
      </c>
      <c r="R169" s="49" t="s">
        <v>506</v>
      </c>
      <c r="S169" s="70">
        <f>T169*E169/K169</f>
        <v>13199.949999999999</v>
      </c>
      <c r="T169" s="49" t="s">
        <v>540</v>
      </c>
      <c r="U169" s="69">
        <f>V169*E169/K169</f>
        <v>12999.9725</v>
      </c>
      <c r="V169" s="49" t="s">
        <v>430</v>
      </c>
      <c r="W169" s="26"/>
      <c r="X169" s="106"/>
      <c r="Y169" s="107"/>
      <c r="Z169" t="e">
        <f>IF(#REF!=2,W169*#REF!,IF(#REF!=3,W169*#REF!,IF(#REF!=4,W169*U169,IF(#REF!=5,W169*V169,0))))</f>
        <v>#REF!</v>
      </c>
    </row>
    <row r="170" spans="1:26" ht="12.75" customHeight="1" outlineLevel="1">
      <c r="A170" s="86" t="s">
        <v>410</v>
      </c>
      <c r="B170" s="3"/>
      <c r="C170" s="87" t="s">
        <v>121</v>
      </c>
      <c r="D170" s="15" t="s">
        <v>35</v>
      </c>
      <c r="E170" s="71">
        <v>27</v>
      </c>
      <c r="F170" s="46">
        <v>0.04</v>
      </c>
      <c r="G170" s="46">
        <v>0.15</v>
      </c>
      <c r="H170" s="46"/>
      <c r="I170" s="46">
        <v>6</v>
      </c>
      <c r="J170" s="22"/>
      <c r="K170" s="22"/>
      <c r="L170" s="22"/>
      <c r="M170" s="22"/>
      <c r="N170" s="22"/>
      <c r="O170" s="22"/>
      <c r="P170" s="22" t="s">
        <v>182</v>
      </c>
      <c r="Q170" s="70">
        <f t="shared" si="18"/>
        <v>14000.039999999999</v>
      </c>
      <c r="R170" s="49" t="s">
        <v>757</v>
      </c>
      <c r="S170" s="70">
        <f t="shared" si="19"/>
        <v>13700.070000000002</v>
      </c>
      <c r="T170" s="49" t="s">
        <v>758</v>
      </c>
      <c r="U170" s="69">
        <f t="shared" si="20"/>
        <v>13500</v>
      </c>
      <c r="V170" s="49" t="s">
        <v>509</v>
      </c>
      <c r="W170" s="26"/>
      <c r="X170" s="106"/>
      <c r="Y170" s="107"/>
      <c r="Z170" t="e">
        <f>IF(#REF!=2,W170*#REF!,IF(#REF!=3,W170*#REF!,IF(#REF!=4,W170*U170,IF(#REF!=5,W170*V170,0))))</f>
        <v>#REF!</v>
      </c>
    </row>
    <row r="171" spans="1:26" ht="12.75" customHeight="1" outlineLevel="1">
      <c r="A171" s="52" t="s">
        <v>507</v>
      </c>
      <c r="B171" s="3"/>
      <c r="C171" s="87" t="s">
        <v>508</v>
      </c>
      <c r="D171" s="15" t="s">
        <v>35</v>
      </c>
      <c r="E171" s="71">
        <v>27</v>
      </c>
      <c r="F171" s="46">
        <v>0.04</v>
      </c>
      <c r="G171" s="46">
        <v>0.15</v>
      </c>
      <c r="H171" s="46"/>
      <c r="I171" s="46">
        <v>6</v>
      </c>
      <c r="J171" s="22"/>
      <c r="K171" s="22"/>
      <c r="L171" s="22"/>
      <c r="M171" s="22"/>
      <c r="N171" s="22"/>
      <c r="O171" s="22"/>
      <c r="P171" s="22" t="s">
        <v>182</v>
      </c>
      <c r="Q171" s="70">
        <f>R171*E171</f>
        <v>14000.039999999999</v>
      </c>
      <c r="R171" s="49" t="s">
        <v>757</v>
      </c>
      <c r="S171" s="70">
        <f>T171*E171</f>
        <v>13700.070000000002</v>
      </c>
      <c r="T171" s="49" t="s">
        <v>758</v>
      </c>
      <c r="U171" s="69">
        <f>V171*E171</f>
        <v>13500</v>
      </c>
      <c r="V171" s="49" t="s">
        <v>509</v>
      </c>
      <c r="W171" s="26"/>
      <c r="X171" s="106"/>
      <c r="Y171" s="107"/>
      <c r="Z171" t="e">
        <f>IF(#REF!=2,W171*#REF!,IF(#REF!=3,W171*#REF!,IF(#REF!=4,W171*U171,IF(#REF!=5,W171*V171,0))))</f>
        <v>#REF!</v>
      </c>
    </row>
    <row r="172" spans="1:26" ht="12.75" customHeight="1" outlineLevel="1">
      <c r="A172" s="88" t="s">
        <v>400</v>
      </c>
      <c r="B172" s="3"/>
      <c r="C172" s="87" t="s">
        <v>122</v>
      </c>
      <c r="D172" s="15" t="s">
        <v>35</v>
      </c>
      <c r="E172" s="72">
        <f>1/F172/G172/I172</f>
        <v>83.333333333333329</v>
      </c>
      <c r="F172" s="46">
        <v>0.04</v>
      </c>
      <c r="G172" s="46">
        <v>0.1</v>
      </c>
      <c r="H172" s="46"/>
      <c r="I172" s="46">
        <v>3</v>
      </c>
      <c r="J172" s="22"/>
      <c r="K172" s="22"/>
      <c r="L172" s="22"/>
      <c r="M172" s="22"/>
      <c r="N172" s="22"/>
      <c r="O172" s="22"/>
      <c r="P172" s="22" t="s">
        <v>182</v>
      </c>
      <c r="Q172" s="70">
        <f t="shared" si="18"/>
        <v>16500.833333333332</v>
      </c>
      <c r="R172" s="49" t="s">
        <v>746</v>
      </c>
      <c r="S172" s="70">
        <f t="shared" si="19"/>
        <v>16000.833333333332</v>
      </c>
      <c r="T172" s="49" t="s">
        <v>623</v>
      </c>
      <c r="U172" s="69">
        <f t="shared" si="20"/>
        <v>15500.833333333332</v>
      </c>
      <c r="V172" s="49" t="s">
        <v>624</v>
      </c>
      <c r="W172" s="26"/>
      <c r="X172" s="106"/>
      <c r="Y172" s="107"/>
      <c r="Z172" t="e">
        <f>IF(#REF!=2,W172*#REF!,IF(#REF!=3,W172*#REF!,IF(#REF!=4,W172*U172,IF(#REF!=5,W172*V172,0))))</f>
        <v>#REF!</v>
      </c>
    </row>
    <row r="173" spans="1:26" ht="12.75" customHeight="1" outlineLevel="1">
      <c r="A173" s="88" t="s">
        <v>355</v>
      </c>
      <c r="B173" s="3"/>
      <c r="C173" s="87" t="s">
        <v>123</v>
      </c>
      <c r="D173" s="15" t="s">
        <v>35</v>
      </c>
      <c r="E173" s="72">
        <f>1/F173/G173/I173</f>
        <v>55.555555555555564</v>
      </c>
      <c r="F173" s="46">
        <v>0.04</v>
      </c>
      <c r="G173" s="46">
        <v>0.15</v>
      </c>
      <c r="H173" s="46"/>
      <c r="I173" s="46">
        <v>3</v>
      </c>
      <c r="J173" s="22"/>
      <c r="K173" s="22"/>
      <c r="L173" s="22"/>
      <c r="M173" s="22"/>
      <c r="N173" s="22"/>
      <c r="O173" s="22"/>
      <c r="P173" s="22" t="s">
        <v>182</v>
      </c>
      <c r="Q173" s="70">
        <f t="shared" si="18"/>
        <v>16501.666666666668</v>
      </c>
      <c r="R173" s="49" t="s">
        <v>747</v>
      </c>
      <c r="S173" s="70">
        <f t="shared" si="19"/>
        <v>16001.666666666668</v>
      </c>
      <c r="T173" s="49" t="s">
        <v>625</v>
      </c>
      <c r="U173" s="69">
        <f t="shared" si="20"/>
        <v>15501.666666666668</v>
      </c>
      <c r="V173" s="49" t="s">
        <v>626</v>
      </c>
      <c r="W173" s="26"/>
      <c r="X173" s="106"/>
      <c r="Y173" s="107"/>
      <c r="Z173" t="e">
        <f>IF(#REF!=2,W173*#REF!,IF(#REF!=3,W173*#REF!,IF(#REF!=4,W173*U173,IF(#REF!=5,W173*V173,0))))</f>
        <v>#REF!</v>
      </c>
    </row>
    <row r="174" spans="1:26" ht="12.75" customHeight="1" outlineLevel="1">
      <c r="A174" s="86" t="s">
        <v>411</v>
      </c>
      <c r="B174" s="3"/>
      <c r="C174" s="87" t="s">
        <v>124</v>
      </c>
      <c r="D174" s="15" t="s">
        <v>35</v>
      </c>
      <c r="E174" s="71">
        <v>33</v>
      </c>
      <c r="F174" s="46">
        <v>0.05</v>
      </c>
      <c r="G174" s="46">
        <v>0.1</v>
      </c>
      <c r="H174" s="46"/>
      <c r="I174" s="46">
        <v>6</v>
      </c>
      <c r="J174" s="22"/>
      <c r="K174" s="22"/>
      <c r="L174" s="22"/>
      <c r="M174" s="22"/>
      <c r="N174" s="22"/>
      <c r="O174" s="22"/>
      <c r="P174" s="22" t="s">
        <v>182</v>
      </c>
      <c r="Q174" s="70">
        <f t="shared" si="18"/>
        <v>13999.92</v>
      </c>
      <c r="R174" s="49" t="s">
        <v>759</v>
      </c>
      <c r="S174" s="70">
        <f t="shared" si="19"/>
        <v>13699.949999999999</v>
      </c>
      <c r="T174" s="49" t="s">
        <v>760</v>
      </c>
      <c r="U174" s="69">
        <f t="shared" si="20"/>
        <v>13499.97</v>
      </c>
      <c r="V174" s="49" t="s">
        <v>512</v>
      </c>
      <c r="W174" s="26"/>
      <c r="X174" s="106"/>
      <c r="Y174" s="107"/>
      <c r="Z174" t="e">
        <f>IF(#REF!=2,W174*#REF!,IF(#REF!=3,W174*#REF!,IF(#REF!=4,W174*U174,IF(#REF!=5,W174*V174,0))))</f>
        <v>#REF!</v>
      </c>
    </row>
    <row r="175" spans="1:26" ht="12.75" customHeight="1" outlineLevel="1">
      <c r="A175" s="52" t="s">
        <v>510</v>
      </c>
      <c r="B175" s="3"/>
      <c r="C175" s="87" t="s">
        <v>511</v>
      </c>
      <c r="D175" s="15" t="s">
        <v>35</v>
      </c>
      <c r="E175" s="71">
        <v>33</v>
      </c>
      <c r="F175" s="46">
        <v>0.05</v>
      </c>
      <c r="G175" s="46">
        <v>0.1</v>
      </c>
      <c r="H175" s="46"/>
      <c r="I175" s="46">
        <v>6</v>
      </c>
      <c r="J175" s="22"/>
      <c r="K175" s="22"/>
      <c r="L175" s="22"/>
      <c r="M175" s="22"/>
      <c r="N175" s="22"/>
      <c r="O175" s="22"/>
      <c r="P175" s="22" t="s">
        <v>182</v>
      </c>
      <c r="Q175" s="70">
        <f>R175*E175</f>
        <v>13999.92</v>
      </c>
      <c r="R175" s="49" t="s">
        <v>759</v>
      </c>
      <c r="S175" s="70">
        <f>T175*E175</f>
        <v>13699.949999999999</v>
      </c>
      <c r="T175" s="49" t="s">
        <v>760</v>
      </c>
      <c r="U175" s="69">
        <f>V175*E175</f>
        <v>13499.97</v>
      </c>
      <c r="V175" s="49" t="s">
        <v>512</v>
      </c>
      <c r="W175" s="26"/>
      <c r="X175" s="106"/>
      <c r="Y175" s="107"/>
      <c r="Z175" t="e">
        <f>IF(#REF!=2,W175*#REF!,IF(#REF!=3,W175*#REF!,IF(#REF!=4,W175*U175,IF(#REF!=5,W175*V175,0))))</f>
        <v>#REF!</v>
      </c>
    </row>
    <row r="176" spans="1:26" ht="12.75" customHeight="1" outlineLevel="1">
      <c r="A176" s="86" t="s">
        <v>412</v>
      </c>
      <c r="B176" s="3"/>
      <c r="C176" s="87" t="s">
        <v>125</v>
      </c>
      <c r="D176" s="15" t="s">
        <v>35</v>
      </c>
      <c r="E176" s="71">
        <v>22</v>
      </c>
      <c r="F176" s="46">
        <v>0.05</v>
      </c>
      <c r="G176" s="46">
        <v>0.15</v>
      </c>
      <c r="H176" s="46"/>
      <c r="I176" s="46">
        <v>6</v>
      </c>
      <c r="J176" s="22"/>
      <c r="K176" s="22"/>
      <c r="L176" s="22"/>
      <c r="M176" s="22"/>
      <c r="N176" s="22"/>
      <c r="O176" s="22"/>
      <c r="P176" s="22" t="s">
        <v>182</v>
      </c>
      <c r="Q176" s="70">
        <f t="shared" si="18"/>
        <v>13999.92</v>
      </c>
      <c r="R176" s="49" t="s">
        <v>591</v>
      </c>
      <c r="S176" s="70">
        <f t="shared" si="19"/>
        <v>13700.060000000001</v>
      </c>
      <c r="T176" s="49" t="s">
        <v>761</v>
      </c>
      <c r="U176" s="69">
        <f t="shared" si="20"/>
        <v>13500.08</v>
      </c>
      <c r="V176" s="49" t="s">
        <v>515</v>
      </c>
      <c r="W176" s="26"/>
      <c r="X176" s="106"/>
      <c r="Y176" s="107"/>
      <c r="Z176" t="e">
        <f>IF(#REF!=2,W176*#REF!,IF(#REF!=3,W176*#REF!,IF(#REF!=4,W176*U176,IF(#REF!=5,W176*V176,0))))</f>
        <v>#REF!</v>
      </c>
    </row>
    <row r="177" spans="1:26" ht="12.75" customHeight="1" outlineLevel="1">
      <c r="A177" s="52" t="s">
        <v>513</v>
      </c>
      <c r="B177" s="3"/>
      <c r="C177" s="87" t="s">
        <v>514</v>
      </c>
      <c r="D177" s="15" t="s">
        <v>35</v>
      </c>
      <c r="E177" s="71">
        <v>22</v>
      </c>
      <c r="F177" s="46">
        <v>0.05</v>
      </c>
      <c r="G177" s="46">
        <v>0.15</v>
      </c>
      <c r="H177" s="46"/>
      <c r="I177" s="46">
        <v>6</v>
      </c>
      <c r="J177" s="22"/>
      <c r="K177" s="22"/>
      <c r="L177" s="22"/>
      <c r="M177" s="22"/>
      <c r="N177" s="22"/>
      <c r="O177" s="22"/>
      <c r="P177" s="22" t="s">
        <v>182</v>
      </c>
      <c r="Q177" s="70">
        <f>R177*E177</f>
        <v>13999.92</v>
      </c>
      <c r="R177" s="49" t="s">
        <v>591</v>
      </c>
      <c r="S177" s="70">
        <f>T177*E177</f>
        <v>13700.060000000001</v>
      </c>
      <c r="T177" s="49" t="s">
        <v>761</v>
      </c>
      <c r="U177" s="69">
        <f>V177*E177</f>
        <v>13500.08</v>
      </c>
      <c r="V177" s="49" t="s">
        <v>515</v>
      </c>
      <c r="W177" s="26"/>
      <c r="X177" s="106"/>
      <c r="Y177" s="107"/>
      <c r="Z177" t="e">
        <f>IF(#REF!=2,W177*#REF!,IF(#REF!=3,W177*#REF!,IF(#REF!=4,W177*U177,IF(#REF!=5,W177*V177,0))))</f>
        <v>#REF!</v>
      </c>
    </row>
    <row r="178" spans="1:26" ht="12.75" customHeight="1" outlineLevel="1">
      <c r="A178" s="86" t="s">
        <v>413</v>
      </c>
      <c r="B178" s="3"/>
      <c r="C178" s="87" t="s">
        <v>126</v>
      </c>
      <c r="D178" s="15" t="s">
        <v>35</v>
      </c>
      <c r="E178" s="71">
        <v>16</v>
      </c>
      <c r="F178" s="46">
        <v>0.05</v>
      </c>
      <c r="G178" s="46">
        <v>0.2</v>
      </c>
      <c r="H178" s="46"/>
      <c r="I178" s="46">
        <v>6</v>
      </c>
      <c r="J178" s="22"/>
      <c r="K178" s="22"/>
      <c r="L178" s="22"/>
      <c r="M178" s="22"/>
      <c r="N178" s="22"/>
      <c r="O178" s="22"/>
      <c r="P178" s="22" t="s">
        <v>182</v>
      </c>
      <c r="Q178" s="70">
        <f t="shared" si="18"/>
        <v>13000</v>
      </c>
      <c r="R178" s="49" t="s">
        <v>280</v>
      </c>
      <c r="S178" s="70">
        <f t="shared" si="19"/>
        <v>12500</v>
      </c>
      <c r="T178" s="49" t="s">
        <v>423</v>
      </c>
      <c r="U178" s="69">
        <f t="shared" si="20"/>
        <v>12000</v>
      </c>
      <c r="V178" s="49" t="s">
        <v>330</v>
      </c>
      <c r="W178" s="26"/>
      <c r="X178" s="106"/>
      <c r="Y178" s="107"/>
      <c r="Z178" t="e">
        <f>IF(#REF!=2,W178*#REF!,IF(#REF!=3,W178*#REF!,IF(#REF!=4,W178*U178,IF(#REF!=5,W178*V178,0))))</f>
        <v>#REF!</v>
      </c>
    </row>
    <row r="179" spans="1:26" ht="12.75" customHeight="1" outlineLevel="1">
      <c r="A179" s="88" t="s">
        <v>356</v>
      </c>
      <c r="B179" s="3"/>
      <c r="C179" s="87" t="s">
        <v>127</v>
      </c>
      <c r="D179" s="15" t="s">
        <v>35</v>
      </c>
      <c r="E179" s="72">
        <f>1/F179/G179/I179</f>
        <v>66.666666666666671</v>
      </c>
      <c r="F179" s="46">
        <v>0.05</v>
      </c>
      <c r="G179" s="46">
        <v>0.1</v>
      </c>
      <c r="H179" s="46"/>
      <c r="I179" s="46">
        <v>3</v>
      </c>
      <c r="J179" s="22"/>
      <c r="K179" s="22"/>
      <c r="L179" s="22"/>
      <c r="M179" s="22"/>
      <c r="N179" s="22"/>
      <c r="O179" s="22"/>
      <c r="P179" s="22" t="s">
        <v>182</v>
      </c>
      <c r="Q179" s="70">
        <f t="shared" si="18"/>
        <v>16501.333333333336</v>
      </c>
      <c r="R179" s="49" t="s">
        <v>748</v>
      </c>
      <c r="S179" s="70">
        <f t="shared" si="19"/>
        <v>16001.333333333336</v>
      </c>
      <c r="T179" s="49" t="s">
        <v>627</v>
      </c>
      <c r="U179" s="69">
        <f t="shared" si="20"/>
        <v>15501.333333333336</v>
      </c>
      <c r="V179" s="49" t="s">
        <v>628</v>
      </c>
      <c r="W179" s="26"/>
      <c r="X179" s="106"/>
      <c r="Y179" s="107"/>
      <c r="Z179" t="e">
        <f>IF(#REF!=2,W179*#REF!,IF(#REF!=3,W179*#REF!,IF(#REF!=4,W179*U179,IF(#REF!=5,W179*V179,0))))</f>
        <v>#REF!</v>
      </c>
    </row>
    <row r="180" spans="1:26" ht="12.75" customHeight="1" outlineLevel="1">
      <c r="A180" s="88" t="s">
        <v>357</v>
      </c>
      <c r="B180" s="3"/>
      <c r="C180" s="87" t="s">
        <v>128</v>
      </c>
      <c r="D180" s="15" t="s">
        <v>35</v>
      </c>
      <c r="E180" s="72">
        <f>1/F180/G180/I180</f>
        <v>44.44444444444445</v>
      </c>
      <c r="F180" s="46">
        <v>0.05</v>
      </c>
      <c r="G180" s="46">
        <v>0.15</v>
      </c>
      <c r="H180" s="46"/>
      <c r="I180" s="46">
        <v>3</v>
      </c>
      <c r="J180" s="22"/>
      <c r="K180" s="22"/>
      <c r="L180" s="22"/>
      <c r="M180" s="22"/>
      <c r="N180" s="22"/>
      <c r="O180" s="22"/>
      <c r="P180" s="22" t="s">
        <v>182</v>
      </c>
      <c r="Q180" s="70">
        <f t="shared" si="18"/>
        <v>16501.777777777781</v>
      </c>
      <c r="R180" s="49" t="s">
        <v>749</v>
      </c>
      <c r="S180" s="70">
        <f t="shared" si="19"/>
        <v>16001.777777777781</v>
      </c>
      <c r="T180" s="49" t="s">
        <v>629</v>
      </c>
      <c r="U180" s="69">
        <f t="shared" si="20"/>
        <v>15501.333333333334</v>
      </c>
      <c r="V180" s="49" t="s">
        <v>630</v>
      </c>
      <c r="W180" s="26"/>
      <c r="X180" s="106"/>
      <c r="Y180" s="107"/>
      <c r="Z180" t="e">
        <f>IF(#REF!=2,W180*#REF!,IF(#REF!=3,W180*#REF!,IF(#REF!=4,W180*U180,IF(#REF!=5,W180*V180,0))))</f>
        <v>#REF!</v>
      </c>
    </row>
    <row r="181" spans="1:26" ht="12.75" customHeight="1" outlineLevel="1">
      <c r="A181" s="88" t="s">
        <v>359</v>
      </c>
      <c r="B181" s="3"/>
      <c r="C181" s="87" t="s">
        <v>358</v>
      </c>
      <c r="D181" s="15" t="s">
        <v>35</v>
      </c>
      <c r="E181" s="72">
        <f>1/F181/G181/I181</f>
        <v>33.333333333333336</v>
      </c>
      <c r="F181" s="46">
        <v>0.05</v>
      </c>
      <c r="G181" s="46">
        <v>0.2</v>
      </c>
      <c r="H181" s="46"/>
      <c r="I181" s="46">
        <v>3</v>
      </c>
      <c r="J181" s="22"/>
      <c r="K181" s="22"/>
      <c r="L181" s="22"/>
      <c r="M181" s="22"/>
      <c r="N181" s="22"/>
      <c r="O181" s="22"/>
      <c r="P181" s="22" t="s">
        <v>182</v>
      </c>
      <c r="Q181" s="70">
        <f t="shared" si="18"/>
        <v>16501.666666666668</v>
      </c>
      <c r="R181" s="49" t="s">
        <v>750</v>
      </c>
      <c r="S181" s="70">
        <f t="shared" si="19"/>
        <v>16001.666666666668</v>
      </c>
      <c r="T181" s="49" t="s">
        <v>631</v>
      </c>
      <c r="U181" s="69">
        <f t="shared" si="20"/>
        <v>15501.666666666668</v>
      </c>
      <c r="V181" s="49" t="s">
        <v>632</v>
      </c>
      <c r="W181" s="26"/>
      <c r="X181" s="106"/>
      <c r="Y181" s="107"/>
      <c r="Z181" t="e">
        <f>IF(#REF!=2,W181*#REF!,IF(#REF!=3,W181*#REF!,IF(#REF!=4,W181*U181,IF(#REF!=5,W181*V181,0))))</f>
        <v>#REF!</v>
      </c>
    </row>
    <row r="182" spans="1:26" ht="12.75" customHeight="1">
      <c r="A182" s="80"/>
      <c r="B182" s="2"/>
      <c r="C182" s="81" t="s">
        <v>91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75" t="s">
        <v>209</v>
      </c>
      <c r="R182" s="75" t="s">
        <v>17</v>
      </c>
      <c r="S182" s="75" t="s">
        <v>209</v>
      </c>
      <c r="T182" s="75" t="s">
        <v>17</v>
      </c>
      <c r="U182" s="75" t="s">
        <v>209</v>
      </c>
      <c r="V182" s="75" t="s">
        <v>17</v>
      </c>
      <c r="W182" s="2"/>
      <c r="X182" s="112"/>
      <c r="Y182" s="113"/>
      <c r="Z182" t="e">
        <f>IF(#REF!=2,W182*Q182,IF(#REF!=3,W182*S182,IF(#REF!=4,W182*U182,IF(#REF!=5,W182*V182,0))))</f>
        <v>#REF!</v>
      </c>
    </row>
    <row r="183" spans="1:26" ht="12.75" customHeight="1" outlineLevel="1">
      <c r="A183" s="88" t="s">
        <v>333</v>
      </c>
      <c r="B183" s="3"/>
      <c r="C183" s="89" t="s">
        <v>92</v>
      </c>
      <c r="D183" s="15" t="s">
        <v>35</v>
      </c>
      <c r="E183" s="10">
        <f>1/F183/G183/I183</f>
        <v>1666.6666666666667</v>
      </c>
      <c r="F183" s="22">
        <v>0.01</v>
      </c>
      <c r="G183" s="22">
        <v>0.02</v>
      </c>
      <c r="H183" s="22"/>
      <c r="I183" s="22">
        <v>3</v>
      </c>
      <c r="J183" s="9"/>
      <c r="K183" s="9"/>
      <c r="L183" s="9"/>
      <c r="M183" s="9"/>
      <c r="N183" s="9"/>
      <c r="O183" s="9"/>
      <c r="P183" s="22" t="s">
        <v>182</v>
      </c>
      <c r="Q183" s="68">
        <f>R183*E183</f>
        <v>46200</v>
      </c>
      <c r="R183" s="49" t="s">
        <v>544</v>
      </c>
      <c r="S183" s="68">
        <f>T183*E183</f>
        <v>45700.000000000007</v>
      </c>
      <c r="T183" s="49" t="s">
        <v>545</v>
      </c>
      <c r="U183" s="69">
        <f>V183*E183</f>
        <v>45200.000000000007</v>
      </c>
      <c r="V183" s="49" t="s">
        <v>519</v>
      </c>
      <c r="W183" s="26"/>
      <c r="X183" s="106" t="s">
        <v>8</v>
      </c>
      <c r="Y183" s="107"/>
      <c r="Z183" t="e">
        <f>IF(#REF!=2,W183*#REF!,IF(#REF!=3,W183*#REF!,IF(#REF!=4,W183*U183,IF(#REF!=5,W183*V183,0))))</f>
        <v>#REF!</v>
      </c>
    </row>
    <row r="184" spans="1:26" ht="12.75" customHeight="1" outlineLevel="1">
      <c r="A184" s="88" t="s">
        <v>334</v>
      </c>
      <c r="B184" s="3"/>
      <c r="C184" s="89" t="s">
        <v>93</v>
      </c>
      <c r="D184" s="15" t="s">
        <v>35</v>
      </c>
      <c r="E184" s="10">
        <f t="shared" ref="E184:E198" si="21">1/F184/G184/I184</f>
        <v>1111.1111111111111</v>
      </c>
      <c r="F184" s="22">
        <v>0.01</v>
      </c>
      <c r="G184" s="22">
        <v>0.03</v>
      </c>
      <c r="H184" s="22"/>
      <c r="I184" s="22">
        <v>3</v>
      </c>
      <c r="J184" s="9"/>
      <c r="K184" s="9"/>
      <c r="L184" s="9"/>
      <c r="M184" s="9"/>
      <c r="N184" s="9"/>
      <c r="O184" s="9"/>
      <c r="P184" s="22" t="s">
        <v>182</v>
      </c>
      <c r="Q184" s="70">
        <f t="shared" ref="Q184:Q205" si="22">R184*E184</f>
        <v>34533.333333333328</v>
      </c>
      <c r="R184" s="49" t="s">
        <v>546</v>
      </c>
      <c r="S184" s="70">
        <f t="shared" ref="S184:S205" si="23">T184*E184</f>
        <v>34033.333333333328</v>
      </c>
      <c r="T184" s="49" t="s">
        <v>547</v>
      </c>
      <c r="U184" s="69">
        <f t="shared" ref="U184:U205" si="24">V184*E184</f>
        <v>33533.333333333336</v>
      </c>
      <c r="V184" s="49" t="s">
        <v>520</v>
      </c>
      <c r="W184" s="26"/>
      <c r="X184" s="106" t="s">
        <v>8</v>
      </c>
      <c r="Y184" s="107"/>
      <c r="Z184" t="e">
        <f>IF(#REF!=2,W184*#REF!,IF(#REF!=3,W184*#REF!,IF(#REF!=4,W184*U184,IF(#REF!=5,W184*V184,0))))</f>
        <v>#REF!</v>
      </c>
    </row>
    <row r="185" spans="1:26" ht="12.75" customHeight="1" outlineLevel="1">
      <c r="A185" s="88" t="s">
        <v>335</v>
      </c>
      <c r="B185" s="3"/>
      <c r="C185" s="89" t="s">
        <v>94</v>
      </c>
      <c r="D185" s="15" t="s">
        <v>35</v>
      </c>
      <c r="E185" s="10">
        <f t="shared" si="21"/>
        <v>833.33333333333337</v>
      </c>
      <c r="F185" s="22">
        <v>0.01</v>
      </c>
      <c r="G185" s="22">
        <v>0.04</v>
      </c>
      <c r="H185" s="22"/>
      <c r="I185" s="22">
        <v>3</v>
      </c>
      <c r="J185" s="9"/>
      <c r="K185" s="9"/>
      <c r="L185" s="9"/>
      <c r="M185" s="9"/>
      <c r="N185" s="9"/>
      <c r="O185" s="9"/>
      <c r="P185" s="22" t="s">
        <v>182</v>
      </c>
      <c r="Q185" s="68">
        <f t="shared" si="22"/>
        <v>29950</v>
      </c>
      <c r="R185" s="49" t="s">
        <v>548</v>
      </c>
      <c r="S185" s="68">
        <f t="shared" si="23"/>
        <v>29450.000000000004</v>
      </c>
      <c r="T185" s="49" t="s">
        <v>549</v>
      </c>
      <c r="U185" s="69">
        <f t="shared" si="24"/>
        <v>28950.000000000004</v>
      </c>
      <c r="V185" s="49" t="s">
        <v>521</v>
      </c>
      <c r="W185" s="26"/>
      <c r="X185" s="106"/>
      <c r="Y185" s="107"/>
      <c r="Z185" t="e">
        <f>IF(#REF!=2,W185*#REF!,IF(#REF!=3,W185*#REF!,IF(#REF!=4,W185*U185,IF(#REF!=5,W185*V185,0))))</f>
        <v>#REF!</v>
      </c>
    </row>
    <row r="186" spans="1:26" ht="12.75" customHeight="1" outlineLevel="1">
      <c r="A186" s="88" t="s">
        <v>336</v>
      </c>
      <c r="B186" s="3"/>
      <c r="C186" s="89" t="s">
        <v>95</v>
      </c>
      <c r="D186" s="15" t="s">
        <v>35</v>
      </c>
      <c r="E186" s="10">
        <f t="shared" si="21"/>
        <v>666.66666666666663</v>
      </c>
      <c r="F186" s="22">
        <v>0.01</v>
      </c>
      <c r="G186" s="22">
        <v>0.05</v>
      </c>
      <c r="H186" s="22"/>
      <c r="I186" s="22">
        <v>3</v>
      </c>
      <c r="J186" s="9"/>
      <c r="K186" s="9"/>
      <c r="L186" s="9"/>
      <c r="M186" s="9"/>
      <c r="N186" s="9"/>
      <c r="O186" s="9"/>
      <c r="P186" s="22" t="s">
        <v>182</v>
      </c>
      <c r="Q186" s="68">
        <f t="shared" si="22"/>
        <v>27199.999999999996</v>
      </c>
      <c r="R186" s="49" t="s">
        <v>550</v>
      </c>
      <c r="S186" s="68">
        <f t="shared" si="23"/>
        <v>26699.999999999996</v>
      </c>
      <c r="T186" s="49" t="s">
        <v>551</v>
      </c>
      <c r="U186" s="69">
        <f t="shared" si="24"/>
        <v>26199.999999999996</v>
      </c>
      <c r="V186" s="49" t="s">
        <v>522</v>
      </c>
      <c r="W186" s="26"/>
      <c r="X186" s="106"/>
      <c r="Y186" s="107"/>
      <c r="Z186" t="e">
        <f>IF(#REF!=2,W186*#REF!,IF(#REF!=3,W186*#REF!,IF(#REF!=4,W186*U186,IF(#REF!=5,W186*V186,0))))</f>
        <v>#REF!</v>
      </c>
    </row>
    <row r="187" spans="1:26" ht="12.75" customHeight="1" outlineLevel="1">
      <c r="A187" s="88" t="s">
        <v>337</v>
      </c>
      <c r="B187" s="3"/>
      <c r="C187" s="89" t="s">
        <v>96</v>
      </c>
      <c r="D187" s="15" t="s">
        <v>35</v>
      </c>
      <c r="E187" s="10">
        <f t="shared" si="21"/>
        <v>833.33333333333337</v>
      </c>
      <c r="F187" s="22">
        <v>0.02</v>
      </c>
      <c r="G187" s="22">
        <v>0.02</v>
      </c>
      <c r="H187" s="22"/>
      <c r="I187" s="22">
        <v>3</v>
      </c>
      <c r="J187" s="9"/>
      <c r="K187" s="9"/>
      <c r="L187" s="9"/>
      <c r="M187" s="9"/>
      <c r="N187" s="9"/>
      <c r="O187" s="9"/>
      <c r="P187" s="22" t="s">
        <v>182</v>
      </c>
      <c r="Q187" s="68">
        <f t="shared" si="22"/>
        <v>29000</v>
      </c>
      <c r="R187" s="49" t="s">
        <v>657</v>
      </c>
      <c r="S187" s="68">
        <f t="shared" si="23"/>
        <v>28500.000000000004</v>
      </c>
      <c r="T187" s="49" t="s">
        <v>658</v>
      </c>
      <c r="U187" s="69">
        <f t="shared" si="24"/>
        <v>28000.000000000004</v>
      </c>
      <c r="V187" s="49" t="s">
        <v>659</v>
      </c>
      <c r="W187" s="26"/>
      <c r="X187" s="106"/>
      <c r="Y187" s="107"/>
      <c r="Z187" t="e">
        <f>IF(#REF!=2,W187*#REF!,IF(#REF!=3,W187*#REF!,IF(#REF!=4,W187*U187,IF(#REF!=5,W187*V187,0))))</f>
        <v>#REF!</v>
      </c>
    </row>
    <row r="188" spans="1:26" ht="12.75" customHeight="1" outlineLevel="1">
      <c r="A188" s="88" t="s">
        <v>338</v>
      </c>
      <c r="B188" s="3"/>
      <c r="C188" s="89" t="s">
        <v>97</v>
      </c>
      <c r="D188" s="15" t="s">
        <v>35</v>
      </c>
      <c r="E188" s="10">
        <f t="shared" si="21"/>
        <v>555.55555555555554</v>
      </c>
      <c r="F188" s="22">
        <v>0.02</v>
      </c>
      <c r="G188" s="22">
        <v>0.03</v>
      </c>
      <c r="H188" s="22"/>
      <c r="I188" s="22">
        <v>3</v>
      </c>
      <c r="J188" s="9"/>
      <c r="K188" s="9"/>
      <c r="L188" s="9"/>
      <c r="M188" s="9"/>
      <c r="N188" s="9"/>
      <c r="O188" s="9"/>
      <c r="P188" s="22" t="s">
        <v>182</v>
      </c>
      <c r="Q188" s="68">
        <f t="shared" si="22"/>
        <v>26800</v>
      </c>
      <c r="R188" s="49" t="s">
        <v>552</v>
      </c>
      <c r="S188" s="68">
        <f t="shared" si="23"/>
        <v>26300</v>
      </c>
      <c r="T188" s="49" t="s">
        <v>553</v>
      </c>
      <c r="U188" s="69">
        <f t="shared" si="24"/>
        <v>25799.999999999996</v>
      </c>
      <c r="V188" s="49" t="s">
        <v>523</v>
      </c>
      <c r="W188" s="26"/>
      <c r="X188" s="106"/>
      <c r="Y188" s="107"/>
      <c r="Z188" t="e">
        <f>IF(#REF!=2,W188*#REF!,IF(#REF!=3,W188*#REF!,IF(#REF!=4,W188*U188,IF(#REF!=5,W188*V188,0))))</f>
        <v>#REF!</v>
      </c>
    </row>
    <row r="189" spans="1:26" ht="12.75" customHeight="1" outlineLevel="1">
      <c r="A189" s="88" t="s">
        <v>339</v>
      </c>
      <c r="B189" s="3"/>
      <c r="C189" s="89" t="s">
        <v>98</v>
      </c>
      <c r="D189" s="15" t="s">
        <v>35</v>
      </c>
      <c r="E189" s="10">
        <f t="shared" si="21"/>
        <v>416.66666666666669</v>
      </c>
      <c r="F189" s="22">
        <v>0.02</v>
      </c>
      <c r="G189" s="22">
        <v>0.04</v>
      </c>
      <c r="H189" s="22"/>
      <c r="I189" s="22">
        <v>3</v>
      </c>
      <c r="J189" s="9"/>
      <c r="K189" s="9"/>
      <c r="L189" s="9"/>
      <c r="M189" s="9"/>
      <c r="N189" s="9"/>
      <c r="O189" s="9"/>
      <c r="P189" s="22" t="s">
        <v>182</v>
      </c>
      <c r="Q189" s="68">
        <f t="shared" si="22"/>
        <v>17500</v>
      </c>
      <c r="R189" s="49" t="s">
        <v>736</v>
      </c>
      <c r="S189" s="68">
        <f t="shared" si="23"/>
        <v>17000</v>
      </c>
      <c r="T189" s="49" t="s">
        <v>550</v>
      </c>
      <c r="U189" s="69">
        <f t="shared" si="24"/>
        <v>16500</v>
      </c>
      <c r="V189" s="49" t="s">
        <v>524</v>
      </c>
      <c r="W189" s="26"/>
      <c r="X189" s="106"/>
      <c r="Y189" s="107"/>
      <c r="Z189" t="e">
        <f>IF(#REF!=2,W189*#REF!,IF(#REF!=3,W189*#REF!,IF(#REF!=4,W189*U189,IF(#REF!=5,W189*V189,0))))</f>
        <v>#REF!</v>
      </c>
    </row>
    <row r="190" spans="1:26" ht="12.75" customHeight="1" outlineLevel="1">
      <c r="A190" s="88" t="s">
        <v>340</v>
      </c>
      <c r="B190" s="3"/>
      <c r="C190" s="89" t="s">
        <v>99</v>
      </c>
      <c r="D190" s="15" t="s">
        <v>35</v>
      </c>
      <c r="E190" s="10">
        <f t="shared" si="21"/>
        <v>333.33333333333331</v>
      </c>
      <c r="F190" s="22">
        <v>0.02</v>
      </c>
      <c r="G190" s="22">
        <v>0.05</v>
      </c>
      <c r="H190" s="22"/>
      <c r="I190" s="22">
        <v>3</v>
      </c>
      <c r="J190" s="9"/>
      <c r="K190" s="9"/>
      <c r="L190" s="9"/>
      <c r="M190" s="9"/>
      <c r="N190" s="9"/>
      <c r="O190" s="9"/>
      <c r="P190" s="22" t="s">
        <v>182</v>
      </c>
      <c r="Q190" s="68">
        <f t="shared" si="22"/>
        <v>17000</v>
      </c>
      <c r="R190" s="49" t="s">
        <v>737</v>
      </c>
      <c r="S190" s="68">
        <f t="shared" si="23"/>
        <v>16500</v>
      </c>
      <c r="T190" s="49" t="s">
        <v>554</v>
      </c>
      <c r="U190" s="69">
        <f t="shared" si="24"/>
        <v>16000</v>
      </c>
      <c r="V190" s="49" t="s">
        <v>525</v>
      </c>
      <c r="W190" s="26"/>
      <c r="X190" s="106"/>
      <c r="Y190" s="107"/>
      <c r="Z190" t="e">
        <f>IF(#REF!=2,W190*#REF!,IF(#REF!=3,W190*#REF!,IF(#REF!=4,W190*U190,IF(#REF!=5,W190*V190,0))))</f>
        <v>#REF!</v>
      </c>
    </row>
    <row r="191" spans="1:26" ht="12.75" customHeight="1" outlineLevel="1">
      <c r="A191" s="88" t="s">
        <v>341</v>
      </c>
      <c r="B191" s="3"/>
      <c r="C191" s="89" t="s">
        <v>100</v>
      </c>
      <c r="D191" s="15" t="s">
        <v>35</v>
      </c>
      <c r="E191" s="10">
        <f t="shared" si="21"/>
        <v>370.37037037037044</v>
      </c>
      <c r="F191" s="22">
        <v>0.03</v>
      </c>
      <c r="G191" s="22">
        <v>0.03</v>
      </c>
      <c r="H191" s="22"/>
      <c r="I191" s="22">
        <v>3</v>
      </c>
      <c r="J191" s="9"/>
      <c r="K191" s="9"/>
      <c r="L191" s="9"/>
      <c r="M191" s="9"/>
      <c r="N191" s="9"/>
      <c r="O191" s="9"/>
      <c r="P191" s="22" t="s">
        <v>182</v>
      </c>
      <c r="Q191" s="68">
        <f t="shared" si="22"/>
        <v>16800.000000000004</v>
      </c>
      <c r="R191" s="49" t="s">
        <v>738</v>
      </c>
      <c r="S191" s="68">
        <f t="shared" si="23"/>
        <v>16300.000000000002</v>
      </c>
      <c r="T191" s="49" t="s">
        <v>608</v>
      </c>
      <c r="U191" s="69">
        <f t="shared" si="24"/>
        <v>15800.000000000002</v>
      </c>
      <c r="V191" s="49" t="s">
        <v>609</v>
      </c>
      <c r="W191" s="26"/>
      <c r="X191" s="106"/>
      <c r="Y191" s="107"/>
      <c r="Z191" t="e">
        <f>IF(#REF!=2,W191*#REF!,IF(#REF!=3,W191*#REF!,IF(#REF!=4,W191*U191,IF(#REF!=5,W191*V191,0))))</f>
        <v>#REF!</v>
      </c>
    </row>
    <row r="192" spans="1:26" ht="12.75" customHeight="1" outlineLevel="1">
      <c r="A192" s="88" t="s">
        <v>342</v>
      </c>
      <c r="B192" s="3"/>
      <c r="C192" s="89" t="s">
        <v>101</v>
      </c>
      <c r="D192" s="15" t="s">
        <v>35</v>
      </c>
      <c r="E192" s="10">
        <f t="shared" si="21"/>
        <v>277.77777777777777</v>
      </c>
      <c r="F192" s="22">
        <v>0.03</v>
      </c>
      <c r="G192" s="22">
        <v>0.04</v>
      </c>
      <c r="H192" s="22"/>
      <c r="I192" s="22">
        <v>3</v>
      </c>
      <c r="J192" s="9"/>
      <c r="K192" s="9"/>
      <c r="L192" s="9"/>
      <c r="M192" s="9"/>
      <c r="N192" s="9"/>
      <c r="O192" s="9"/>
      <c r="P192" s="22" t="s">
        <v>182</v>
      </c>
      <c r="Q192" s="68">
        <f t="shared" si="22"/>
        <v>16800</v>
      </c>
      <c r="R192" s="49" t="s">
        <v>739</v>
      </c>
      <c r="S192" s="68">
        <f t="shared" si="23"/>
        <v>16300</v>
      </c>
      <c r="T192" s="49" t="s">
        <v>610</v>
      </c>
      <c r="U192" s="69">
        <f t="shared" si="24"/>
        <v>15800</v>
      </c>
      <c r="V192" s="49" t="s">
        <v>611</v>
      </c>
      <c r="W192" s="26"/>
      <c r="X192" s="106"/>
      <c r="Y192" s="107"/>
      <c r="Z192" t="e">
        <f>IF(#REF!=2,W192*#REF!,IF(#REF!=3,W192*#REF!,IF(#REF!=4,W192*U192,IF(#REF!=5,W192*V192,0))))</f>
        <v>#REF!</v>
      </c>
    </row>
    <row r="193" spans="1:26" ht="12.75" customHeight="1" outlineLevel="1">
      <c r="A193" s="88" t="s">
        <v>343</v>
      </c>
      <c r="B193" s="3"/>
      <c r="C193" s="89" t="s">
        <v>102</v>
      </c>
      <c r="D193" s="15" t="s">
        <v>35</v>
      </c>
      <c r="E193" s="10">
        <f t="shared" si="21"/>
        <v>222.2222222222222</v>
      </c>
      <c r="F193" s="22">
        <v>0.03</v>
      </c>
      <c r="G193" s="22">
        <v>0.05</v>
      </c>
      <c r="H193" s="22"/>
      <c r="I193" s="22">
        <v>3</v>
      </c>
      <c r="J193" s="9"/>
      <c r="K193" s="9"/>
      <c r="L193" s="9"/>
      <c r="M193" s="9"/>
      <c r="N193" s="9"/>
      <c r="O193" s="9"/>
      <c r="P193" s="22" t="s">
        <v>182</v>
      </c>
      <c r="Q193" s="68">
        <f t="shared" si="22"/>
        <v>16799.999999999996</v>
      </c>
      <c r="R193" s="49" t="s">
        <v>740</v>
      </c>
      <c r="S193" s="68">
        <f t="shared" si="23"/>
        <v>16299.999999999996</v>
      </c>
      <c r="T193" s="49" t="s">
        <v>612</v>
      </c>
      <c r="U193" s="69">
        <f t="shared" si="24"/>
        <v>15799.999999999996</v>
      </c>
      <c r="V193" s="49" t="s">
        <v>613</v>
      </c>
      <c r="W193" s="26"/>
      <c r="X193" s="106"/>
      <c r="Y193" s="107"/>
      <c r="Z193" t="e">
        <f>IF(#REF!=2,W193*#REF!,IF(#REF!=3,W193*#REF!,IF(#REF!=4,W193*U193,IF(#REF!=5,W193*V193,0))))</f>
        <v>#REF!</v>
      </c>
    </row>
    <row r="194" spans="1:26" ht="12.75" customHeight="1" outlineLevel="1">
      <c r="A194" s="88" t="s">
        <v>344</v>
      </c>
      <c r="B194" s="3"/>
      <c r="C194" s="89" t="s">
        <v>103</v>
      </c>
      <c r="D194" s="15" t="s">
        <v>35</v>
      </c>
      <c r="E194" s="10">
        <f t="shared" si="21"/>
        <v>208.33333333333334</v>
      </c>
      <c r="F194" s="22">
        <v>0.04</v>
      </c>
      <c r="G194" s="22">
        <v>0.04</v>
      </c>
      <c r="H194" s="22"/>
      <c r="I194" s="22">
        <v>3</v>
      </c>
      <c r="J194" s="9"/>
      <c r="K194" s="9"/>
      <c r="L194" s="9"/>
      <c r="M194" s="9"/>
      <c r="N194" s="9"/>
      <c r="O194" s="9"/>
      <c r="P194" s="22" t="s">
        <v>182</v>
      </c>
      <c r="Q194" s="68">
        <f t="shared" si="22"/>
        <v>16500</v>
      </c>
      <c r="R194" s="49" t="s">
        <v>741</v>
      </c>
      <c r="S194" s="68">
        <f t="shared" si="23"/>
        <v>16000</v>
      </c>
      <c r="T194" s="49" t="s">
        <v>614</v>
      </c>
      <c r="U194" s="69">
        <f t="shared" si="24"/>
        <v>15500.000000000002</v>
      </c>
      <c r="V194" s="49" t="s">
        <v>615</v>
      </c>
      <c r="W194" s="26"/>
      <c r="X194" s="106"/>
      <c r="Y194" s="107"/>
      <c r="Z194" t="e">
        <f>IF(#REF!=2,W194*#REF!,IF(#REF!=3,W194*#REF!,IF(#REF!=4,W194*U194,IF(#REF!=5,W194*V194,0))))</f>
        <v>#REF!</v>
      </c>
    </row>
    <row r="195" spans="1:26" ht="12.75" customHeight="1" outlineLevel="1">
      <c r="A195" s="88" t="s">
        <v>345</v>
      </c>
      <c r="B195" s="3"/>
      <c r="C195" s="89" t="s">
        <v>104</v>
      </c>
      <c r="D195" s="15" t="s">
        <v>35</v>
      </c>
      <c r="E195" s="10">
        <f t="shared" si="21"/>
        <v>166.66666666666666</v>
      </c>
      <c r="F195" s="22">
        <v>0.04</v>
      </c>
      <c r="G195" s="22">
        <v>0.05</v>
      </c>
      <c r="H195" s="22"/>
      <c r="I195" s="22">
        <v>3</v>
      </c>
      <c r="J195" s="9"/>
      <c r="K195" s="9"/>
      <c r="L195" s="9"/>
      <c r="M195" s="9"/>
      <c r="N195" s="9"/>
      <c r="O195" s="9"/>
      <c r="P195" s="22" t="s">
        <v>182</v>
      </c>
      <c r="Q195" s="68">
        <f t="shared" si="22"/>
        <v>16500</v>
      </c>
      <c r="R195" s="49" t="s">
        <v>442</v>
      </c>
      <c r="S195" s="68">
        <f t="shared" si="23"/>
        <v>16000</v>
      </c>
      <c r="T195" s="49" t="s">
        <v>443</v>
      </c>
      <c r="U195" s="69">
        <f t="shared" si="24"/>
        <v>15500</v>
      </c>
      <c r="V195" s="49" t="s">
        <v>616</v>
      </c>
      <c r="W195" s="26"/>
      <c r="X195" s="106"/>
      <c r="Y195" s="107"/>
      <c r="Z195" t="e">
        <f>IF(#REF!=2,W195*#REF!,IF(#REF!=3,W195*#REF!,IF(#REF!=4,W195*U195,IF(#REF!=5,W195*V195,0))))</f>
        <v>#REF!</v>
      </c>
    </row>
    <row r="196" spans="1:26" ht="12.75" customHeight="1" outlineLevel="1">
      <c r="A196" s="86" t="s">
        <v>346</v>
      </c>
      <c r="B196" s="3"/>
      <c r="C196" s="89" t="s">
        <v>105</v>
      </c>
      <c r="D196" s="15" t="s">
        <v>35</v>
      </c>
      <c r="E196" s="10">
        <f t="shared" si="21"/>
        <v>133.33333333333334</v>
      </c>
      <c r="F196" s="22">
        <v>0.05</v>
      </c>
      <c r="G196" s="22">
        <v>0.05</v>
      </c>
      <c r="H196" s="22"/>
      <c r="I196" s="22">
        <v>3</v>
      </c>
      <c r="J196" s="9"/>
      <c r="K196" s="9"/>
      <c r="L196" s="9"/>
      <c r="M196" s="9"/>
      <c r="N196" s="9"/>
      <c r="O196" s="9"/>
      <c r="P196" s="22" t="s">
        <v>182</v>
      </c>
      <c r="Q196" s="68">
        <f t="shared" si="22"/>
        <v>16500</v>
      </c>
      <c r="R196" s="49" t="s">
        <v>742</v>
      </c>
      <c r="S196" s="68">
        <f t="shared" si="23"/>
        <v>16000.000000000002</v>
      </c>
      <c r="T196" s="49" t="s">
        <v>446</v>
      </c>
      <c r="U196" s="69">
        <f t="shared" si="24"/>
        <v>15500.000000000002</v>
      </c>
      <c r="V196" s="49" t="s">
        <v>617</v>
      </c>
      <c r="W196" s="26"/>
      <c r="X196" s="106"/>
      <c r="Y196" s="107"/>
      <c r="Z196" t="e">
        <f>IF(#REF!=2,W196*#REF!,IF(#REF!=3,W196*#REF!,IF(#REF!=4,W196*U196,IF(#REF!=5,W196*V196,0))))</f>
        <v>#REF!</v>
      </c>
    </row>
    <row r="197" spans="1:26" ht="12.75" customHeight="1" outlineLevel="1">
      <c r="A197" s="5"/>
      <c r="B197" s="3"/>
      <c r="C197" s="89" t="s">
        <v>106</v>
      </c>
      <c r="D197" s="15" t="s">
        <v>35</v>
      </c>
      <c r="E197" s="10">
        <f t="shared" si="21"/>
        <v>111.11111111111113</v>
      </c>
      <c r="F197" s="22">
        <v>0.05</v>
      </c>
      <c r="G197" s="22">
        <v>0.06</v>
      </c>
      <c r="H197" s="22"/>
      <c r="I197" s="22">
        <v>3</v>
      </c>
      <c r="J197" s="9"/>
      <c r="K197" s="9"/>
      <c r="L197" s="9"/>
      <c r="M197" s="9"/>
      <c r="N197" s="9"/>
      <c r="O197" s="9"/>
      <c r="P197" s="22" t="s">
        <v>182</v>
      </c>
      <c r="Q197" s="68">
        <f t="shared" si="22"/>
        <v>0</v>
      </c>
      <c r="R197" s="49"/>
      <c r="S197" s="68">
        <f t="shared" si="23"/>
        <v>0</v>
      </c>
      <c r="T197" s="49"/>
      <c r="U197" s="69">
        <f t="shared" si="24"/>
        <v>0</v>
      </c>
      <c r="V197" s="49"/>
      <c r="W197" s="26"/>
      <c r="X197" s="106"/>
      <c r="Y197" s="107"/>
      <c r="Z197" t="e">
        <f>IF(#REF!=2,W197*#REF!,IF(#REF!=3,W197*#REF!,IF(#REF!=4,W197*U197,IF(#REF!=5,W197*V197,0))))</f>
        <v>#REF!</v>
      </c>
    </row>
    <row r="198" spans="1:26" ht="12.75" customHeight="1" outlineLevel="1">
      <c r="A198" s="88" t="s">
        <v>347</v>
      </c>
      <c r="B198" s="3"/>
      <c r="C198" s="89" t="s">
        <v>107</v>
      </c>
      <c r="D198" s="15" t="s">
        <v>35</v>
      </c>
      <c r="E198" s="10">
        <f t="shared" si="21"/>
        <v>95.238095238095227</v>
      </c>
      <c r="F198" s="22">
        <v>0.05</v>
      </c>
      <c r="G198" s="22">
        <v>7.0000000000000007E-2</v>
      </c>
      <c r="H198" s="22"/>
      <c r="I198" s="22">
        <v>3</v>
      </c>
      <c r="J198" s="9"/>
      <c r="K198" s="9"/>
      <c r="L198" s="9"/>
      <c r="M198" s="9"/>
      <c r="N198" s="9"/>
      <c r="O198" s="9"/>
      <c r="P198" s="22" t="s">
        <v>182</v>
      </c>
      <c r="Q198" s="70">
        <f t="shared" si="22"/>
        <v>16500.952380952378</v>
      </c>
      <c r="R198" s="49" t="s">
        <v>743</v>
      </c>
      <c r="S198" s="70">
        <f t="shared" si="23"/>
        <v>16000.952380952378</v>
      </c>
      <c r="T198" s="49" t="s">
        <v>618</v>
      </c>
      <c r="U198" s="69">
        <f t="shared" si="24"/>
        <v>15500.952380952378</v>
      </c>
      <c r="V198" s="49" t="s">
        <v>619</v>
      </c>
      <c r="W198" s="26"/>
      <c r="X198" s="106"/>
      <c r="Y198" s="107"/>
      <c r="Z198" t="e">
        <f>IF(#REF!=2,W198*#REF!,IF(#REF!=3,W198*#REF!,IF(#REF!=4,W198*U198,IF(#REF!=5,W198*V198,0))))</f>
        <v>#REF!</v>
      </c>
    </row>
    <row r="199" spans="1:26" ht="12.75" customHeight="1" outlineLevel="1">
      <c r="A199" s="86" t="s">
        <v>414</v>
      </c>
      <c r="B199" s="3"/>
      <c r="C199" s="89" t="s">
        <v>108</v>
      </c>
      <c r="D199" s="15" t="s">
        <v>35</v>
      </c>
      <c r="E199" s="10">
        <v>16</v>
      </c>
      <c r="F199" s="22">
        <v>0.1</v>
      </c>
      <c r="G199" s="22">
        <v>0.1</v>
      </c>
      <c r="H199" s="22"/>
      <c r="I199" s="22">
        <v>6</v>
      </c>
      <c r="J199" s="9"/>
      <c r="K199" s="9"/>
      <c r="L199" s="22"/>
      <c r="M199" s="22"/>
      <c r="N199" s="9"/>
      <c r="O199" s="9"/>
      <c r="P199" s="22" t="s">
        <v>182</v>
      </c>
      <c r="Q199" s="68">
        <f>R199*E199</f>
        <v>14000</v>
      </c>
      <c r="R199" s="49" t="s">
        <v>592</v>
      </c>
      <c r="S199" s="68">
        <f t="shared" si="23"/>
        <v>13700</v>
      </c>
      <c r="T199" s="49" t="s">
        <v>762</v>
      </c>
      <c r="U199" s="69">
        <f t="shared" si="24"/>
        <v>13500</v>
      </c>
      <c r="V199" s="49" t="s">
        <v>518</v>
      </c>
      <c r="W199" s="26"/>
      <c r="X199" s="106"/>
      <c r="Y199" s="107"/>
      <c r="Z199" t="e">
        <f>IF(#REF!=2,W199*#REF!,IF(#REF!=3,W199*#REF!,IF(#REF!=4,W199*U199,IF(#REF!=5,W199*V199,0))))</f>
        <v>#REF!</v>
      </c>
    </row>
    <row r="200" spans="1:26" ht="12.75" customHeight="1" outlineLevel="1">
      <c r="A200" s="52" t="s">
        <v>516</v>
      </c>
      <c r="B200" s="3"/>
      <c r="C200" s="89" t="s">
        <v>517</v>
      </c>
      <c r="D200" s="15" t="s">
        <v>35</v>
      </c>
      <c r="E200" s="10">
        <v>16</v>
      </c>
      <c r="F200" s="22">
        <v>0.1</v>
      </c>
      <c r="G200" s="22">
        <v>0.1</v>
      </c>
      <c r="H200" s="22"/>
      <c r="I200" s="22">
        <v>6</v>
      </c>
      <c r="J200" s="9"/>
      <c r="K200" s="9"/>
      <c r="L200" s="22"/>
      <c r="M200" s="22"/>
      <c r="N200" s="9"/>
      <c r="O200" s="9"/>
      <c r="P200" s="22" t="s">
        <v>182</v>
      </c>
      <c r="Q200" s="68">
        <f>R200*E200</f>
        <v>14000</v>
      </c>
      <c r="R200" s="49" t="s">
        <v>592</v>
      </c>
      <c r="S200" s="68">
        <f>T200*E200</f>
        <v>13700</v>
      </c>
      <c r="T200" s="49" t="s">
        <v>762</v>
      </c>
      <c r="U200" s="69">
        <f>V200*E200</f>
        <v>13500</v>
      </c>
      <c r="V200" s="49" t="s">
        <v>518</v>
      </c>
      <c r="W200" s="26"/>
      <c r="X200" s="106"/>
      <c r="Y200" s="107"/>
      <c r="Z200" t="e">
        <f>IF(#REF!=2,W200*#REF!,IF(#REF!=3,W200*#REF!,IF(#REF!=4,W200*U200,IF(#REF!=5,W200*V200,0))))</f>
        <v>#REF!</v>
      </c>
    </row>
    <row r="201" spans="1:26" ht="12.75" customHeight="1" outlineLevel="1">
      <c r="A201" s="86" t="s">
        <v>415</v>
      </c>
      <c r="B201" s="3"/>
      <c r="C201" s="87" t="s">
        <v>109</v>
      </c>
      <c r="D201" s="15" t="s">
        <v>35</v>
      </c>
      <c r="E201" s="8">
        <v>11</v>
      </c>
      <c r="F201" s="22">
        <v>0.1</v>
      </c>
      <c r="G201" s="22">
        <v>0.15</v>
      </c>
      <c r="H201" s="22"/>
      <c r="I201" s="22">
        <v>6</v>
      </c>
      <c r="J201" s="9"/>
      <c r="K201" s="9"/>
      <c r="L201" s="22"/>
      <c r="M201" s="22"/>
      <c r="N201" s="9"/>
      <c r="O201" s="9"/>
      <c r="P201" s="22" t="s">
        <v>182</v>
      </c>
      <c r="Q201" s="70">
        <f t="shared" si="22"/>
        <v>14000.03</v>
      </c>
      <c r="R201" s="49" t="s">
        <v>763</v>
      </c>
      <c r="S201" s="68">
        <f t="shared" si="23"/>
        <v>13699.95</v>
      </c>
      <c r="T201" s="49" t="s">
        <v>764</v>
      </c>
      <c r="U201" s="69">
        <f t="shared" si="24"/>
        <v>13499.97</v>
      </c>
      <c r="V201" s="49" t="s">
        <v>537</v>
      </c>
      <c r="W201" s="26"/>
      <c r="X201" s="106"/>
      <c r="Y201" s="107"/>
      <c r="Z201" t="e">
        <f>IF(#REF!=2,W201*#REF!,IF(#REF!=3,W201*#REF!,IF(#REF!=4,W201*U201,IF(#REF!=5,W201*V201,0))))</f>
        <v>#REF!</v>
      </c>
    </row>
    <row r="202" spans="1:26" ht="12.75" customHeight="1" outlineLevel="1">
      <c r="A202" s="86" t="s">
        <v>416</v>
      </c>
      <c r="B202" s="3"/>
      <c r="C202" s="87" t="s">
        <v>110</v>
      </c>
      <c r="D202" s="15" t="s">
        <v>35</v>
      </c>
      <c r="E202" s="8">
        <v>8</v>
      </c>
      <c r="F202" s="22">
        <v>0.1</v>
      </c>
      <c r="G202" s="22">
        <v>0.2</v>
      </c>
      <c r="H202" s="22"/>
      <c r="I202" s="22">
        <v>6</v>
      </c>
      <c r="J202" s="9"/>
      <c r="K202" s="9"/>
      <c r="L202" s="22"/>
      <c r="M202" s="22"/>
      <c r="N202" s="9"/>
      <c r="O202" s="9"/>
      <c r="P202" s="22" t="s">
        <v>182</v>
      </c>
      <c r="Q202" s="70">
        <f t="shared" si="22"/>
        <v>14000</v>
      </c>
      <c r="R202" s="49" t="s">
        <v>594</v>
      </c>
      <c r="S202" s="68">
        <f t="shared" si="23"/>
        <v>13700</v>
      </c>
      <c r="T202" s="49" t="s">
        <v>765</v>
      </c>
      <c r="U202" s="69">
        <f t="shared" si="24"/>
        <v>13500</v>
      </c>
      <c r="V202" s="49" t="s">
        <v>526</v>
      </c>
      <c r="W202" s="26"/>
      <c r="X202" s="106"/>
      <c r="Y202" s="107"/>
      <c r="Z202" t="e">
        <f>IF(#REF!=2,W202*#REF!,IF(#REF!=3,W202*#REF!,IF(#REF!=4,W202*U202,IF(#REF!=5,W202*V202,0))))</f>
        <v>#REF!</v>
      </c>
    </row>
    <row r="203" spans="1:26" ht="12.75" customHeight="1" outlineLevel="1">
      <c r="A203" s="86" t="s">
        <v>417</v>
      </c>
      <c r="B203" s="3"/>
      <c r="C203" s="87" t="s">
        <v>111</v>
      </c>
      <c r="D203" s="15" t="s">
        <v>35</v>
      </c>
      <c r="E203" s="8">
        <v>7</v>
      </c>
      <c r="F203" s="22">
        <v>0.15</v>
      </c>
      <c r="G203" s="22">
        <v>0.15</v>
      </c>
      <c r="H203" s="22"/>
      <c r="I203" s="22">
        <v>6</v>
      </c>
      <c r="J203" s="9"/>
      <c r="K203" s="9"/>
      <c r="L203" s="22"/>
      <c r="M203" s="22"/>
      <c r="N203" s="9"/>
      <c r="O203" s="9"/>
      <c r="P203" s="22" t="s">
        <v>182</v>
      </c>
      <c r="Q203" s="70">
        <f>R203*E203</f>
        <v>14000</v>
      </c>
      <c r="R203" s="49" t="s">
        <v>732</v>
      </c>
      <c r="S203" s="68">
        <f>T203*E203</f>
        <v>13699.980000000001</v>
      </c>
      <c r="T203" s="49" t="s">
        <v>766</v>
      </c>
      <c r="U203" s="69">
        <f>V203*E203</f>
        <v>13499.99</v>
      </c>
      <c r="V203" s="49" t="s">
        <v>538</v>
      </c>
      <c r="W203" s="26"/>
      <c r="X203" s="106"/>
      <c r="Y203" s="107"/>
      <c r="Z203" t="e">
        <f>IF(#REF!=2,W203*#REF!,IF(#REF!=3,W203*#REF!,IF(#REF!=4,W203*U203,IF(#REF!=5,W203*V203,0))))</f>
        <v>#REF!</v>
      </c>
    </row>
    <row r="204" spans="1:26" ht="12.75" customHeight="1" outlineLevel="1">
      <c r="A204" s="86" t="s">
        <v>418</v>
      </c>
      <c r="B204" s="3"/>
      <c r="C204" s="87" t="s">
        <v>419</v>
      </c>
      <c r="D204" s="15" t="s">
        <v>35</v>
      </c>
      <c r="E204" s="8">
        <v>5</v>
      </c>
      <c r="F204" s="22">
        <v>0.15</v>
      </c>
      <c r="G204" s="22">
        <v>0.2</v>
      </c>
      <c r="H204" s="22"/>
      <c r="I204" s="22">
        <v>6</v>
      </c>
      <c r="J204" s="9"/>
      <c r="K204" s="9"/>
      <c r="L204" s="22"/>
      <c r="M204" s="22"/>
      <c r="N204" s="9"/>
      <c r="O204" s="9"/>
      <c r="P204" s="22" t="s">
        <v>182</v>
      </c>
      <c r="Q204" s="70">
        <f>R204*E204</f>
        <v>15000</v>
      </c>
      <c r="R204" s="49" t="s">
        <v>598</v>
      </c>
      <c r="S204" s="68">
        <f>T204*E204</f>
        <v>14700</v>
      </c>
      <c r="T204" s="49" t="s">
        <v>767</v>
      </c>
      <c r="U204" s="69">
        <f>V204*E204</f>
        <v>14500</v>
      </c>
      <c r="V204" s="49" t="s">
        <v>597</v>
      </c>
      <c r="W204" s="26"/>
      <c r="X204" s="106"/>
      <c r="Y204" s="107"/>
      <c r="Z204" t="e">
        <f>IF(#REF!=2,W204*#REF!,IF(#REF!=3,W204*#REF!,IF(#REF!=4,W204*U204,IF(#REF!=5,W204*V204,0))))</f>
        <v>#REF!</v>
      </c>
    </row>
    <row r="205" spans="1:26" ht="12.75" customHeight="1" outlineLevel="1">
      <c r="A205" s="86" t="s">
        <v>420</v>
      </c>
      <c r="B205" s="3"/>
      <c r="C205" s="87" t="s">
        <v>421</v>
      </c>
      <c r="D205" s="15" t="s">
        <v>35</v>
      </c>
      <c r="E205" s="8">
        <v>4</v>
      </c>
      <c r="F205" s="22">
        <v>0.2</v>
      </c>
      <c r="G205" s="22">
        <v>0.2</v>
      </c>
      <c r="H205" s="22"/>
      <c r="I205" s="22">
        <v>6</v>
      </c>
      <c r="J205" s="9"/>
      <c r="K205" s="9"/>
      <c r="L205" s="22"/>
      <c r="M205" s="22"/>
      <c r="N205" s="9"/>
      <c r="O205" s="9"/>
      <c r="P205" s="22" t="s">
        <v>182</v>
      </c>
      <c r="Q205" s="70">
        <f t="shared" si="22"/>
        <v>15500</v>
      </c>
      <c r="R205" s="49" t="s">
        <v>768</v>
      </c>
      <c r="S205" s="68">
        <f t="shared" si="23"/>
        <v>15200</v>
      </c>
      <c r="T205" s="49" t="s">
        <v>541</v>
      </c>
      <c r="U205" s="69">
        <f t="shared" si="24"/>
        <v>15000</v>
      </c>
      <c r="V205" s="49" t="s">
        <v>769</v>
      </c>
      <c r="W205" s="26"/>
      <c r="X205" s="106"/>
      <c r="Y205" s="107"/>
      <c r="Z205" t="e">
        <f>IF(#REF!=2,W205*#REF!,IF(#REF!=3,W205*#REF!,IF(#REF!=4,W205*U205,IF(#REF!=5,W205*V205,0))))</f>
        <v>#REF!</v>
      </c>
    </row>
    <row r="206" spans="1:26" ht="12.75" customHeight="1">
      <c r="A206" s="80"/>
      <c r="B206" s="2"/>
      <c r="C206" s="81" t="s">
        <v>203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75" t="s">
        <v>211</v>
      </c>
      <c r="R206" s="75" t="s">
        <v>212</v>
      </c>
      <c r="S206" s="75" t="s">
        <v>211</v>
      </c>
      <c r="T206" s="75" t="s">
        <v>212</v>
      </c>
      <c r="U206" s="75" t="s">
        <v>211</v>
      </c>
      <c r="V206" s="75" t="s">
        <v>212</v>
      </c>
      <c r="W206" s="2"/>
      <c r="X206" s="112"/>
      <c r="Y206" s="113"/>
      <c r="Z206" t="e">
        <f>IF(#REF!=2,W206*Q206,IF(#REF!=3,W206*S206,IF(#REF!=4,W206*U206,IF(#REF!=5,W206*V206,0))))</f>
        <v>#REF!</v>
      </c>
    </row>
    <row r="207" spans="1:26" ht="12.75" customHeight="1" outlineLevel="1">
      <c r="A207" s="88" t="s">
        <v>360</v>
      </c>
      <c r="B207" s="3"/>
      <c r="C207" s="90" t="s">
        <v>129</v>
      </c>
      <c r="D207" s="15" t="s">
        <v>35</v>
      </c>
      <c r="E207" s="45">
        <f t="shared" ref="E207:E274" si="25">1/F207/G207/I207</f>
        <v>416.66666666666669</v>
      </c>
      <c r="F207" s="46">
        <v>1.2500000000000001E-2</v>
      </c>
      <c r="G207" s="46">
        <v>9.6000000000000002E-2</v>
      </c>
      <c r="H207" s="46">
        <v>8.7999999999999995E-2</v>
      </c>
      <c r="I207" s="11">
        <v>2</v>
      </c>
      <c r="J207" s="12">
        <f>H207*I207*K207</f>
        <v>1.7599999999999998</v>
      </c>
      <c r="K207" s="46">
        <v>10</v>
      </c>
      <c r="L207" s="77">
        <f t="shared" ref="L207:L261" si="26">R207/K207*E207</f>
        <v>19500</v>
      </c>
      <c r="M207" s="77">
        <f t="shared" ref="M207:M261" si="27">T207/K207*E207</f>
        <v>19000</v>
      </c>
      <c r="N207" s="77">
        <f t="shared" ref="N207:N261" si="28">V207/K207*E207</f>
        <v>18500</v>
      </c>
      <c r="O207" s="46"/>
      <c r="P207" s="22" t="s">
        <v>182</v>
      </c>
      <c r="Q207" s="23">
        <f>R207/J207</f>
        <v>265.90909090909093</v>
      </c>
      <c r="R207" s="50">
        <v>468</v>
      </c>
      <c r="S207" s="23">
        <f>T207/J207</f>
        <v>259.09090909090912</v>
      </c>
      <c r="T207" s="50">
        <v>456</v>
      </c>
      <c r="U207" s="23">
        <f>V207/J207</f>
        <v>252.27272727272731</v>
      </c>
      <c r="V207" s="50">
        <v>444</v>
      </c>
      <c r="W207" s="26"/>
      <c r="X207" s="106"/>
      <c r="Y207" s="107"/>
      <c r="Z207" t="e">
        <f>IF(#REF!=2,W207*Q207,IF(#REF!=3,W207*S207,IF(#REF!=4,W207*U207,IF(#REF!=5,W207*V207,0))))</f>
        <v>#REF!</v>
      </c>
    </row>
    <row r="208" spans="1:26" ht="12.75" customHeight="1" outlineLevel="1">
      <c r="A208" s="86" t="s">
        <v>361</v>
      </c>
      <c r="B208" s="3"/>
      <c r="C208" s="90" t="s">
        <v>130</v>
      </c>
      <c r="D208" s="15" t="s">
        <v>35</v>
      </c>
      <c r="E208" s="45">
        <f t="shared" si="25"/>
        <v>396.82539682539681</v>
      </c>
      <c r="F208" s="46">
        <v>1.2500000000000001E-2</v>
      </c>
      <c r="G208" s="46">
        <v>9.6000000000000002E-2</v>
      </c>
      <c r="H208" s="46">
        <v>8.7999999999999995E-2</v>
      </c>
      <c r="I208" s="8">
        <v>2.1</v>
      </c>
      <c r="J208" s="12">
        <f>H208*I208*K208</f>
        <v>1.8479999999999999</v>
      </c>
      <c r="K208" s="46">
        <v>10</v>
      </c>
      <c r="L208" s="77">
        <f t="shared" si="26"/>
        <v>19484.126984126982</v>
      </c>
      <c r="M208" s="77">
        <f t="shared" si="27"/>
        <v>19007.936507936505</v>
      </c>
      <c r="N208" s="77">
        <f t="shared" si="28"/>
        <v>18492.063492063491</v>
      </c>
      <c r="O208" s="46"/>
      <c r="P208" s="22" t="s">
        <v>182</v>
      </c>
      <c r="Q208" s="23">
        <f t="shared" ref="Q208:Q236" si="29">R208/J208</f>
        <v>265.69264069264074</v>
      </c>
      <c r="R208" s="50">
        <v>491</v>
      </c>
      <c r="S208" s="23">
        <f t="shared" ref="S208:S236" si="30">T208/J208</f>
        <v>259.19913419913422</v>
      </c>
      <c r="T208" s="50">
        <v>479</v>
      </c>
      <c r="U208" s="23">
        <f t="shared" ref="U208:U236" si="31">V208/J208</f>
        <v>252.16450216450218</v>
      </c>
      <c r="V208" s="50">
        <v>466</v>
      </c>
      <c r="W208" s="26"/>
      <c r="X208" s="106"/>
      <c r="Y208" s="107"/>
      <c r="Z208" t="e">
        <f>IF(#REF!=2,W208*Q208,IF(#REF!=3,W208*S208,IF(#REF!=4,W208*U208,IF(#REF!=5,W208*V208,0))))</f>
        <v>#REF!</v>
      </c>
    </row>
    <row r="209" spans="1:26" ht="12.75" customHeight="1" outlineLevel="1">
      <c r="A209" s="86" t="s">
        <v>362</v>
      </c>
      <c r="B209" s="3"/>
      <c r="C209" s="90" t="s">
        <v>131</v>
      </c>
      <c r="D209" s="15" t="s">
        <v>35</v>
      </c>
      <c r="E209" s="45">
        <f t="shared" si="25"/>
        <v>347.22222222222223</v>
      </c>
      <c r="F209" s="46">
        <v>1.2500000000000001E-2</v>
      </c>
      <c r="G209" s="46">
        <v>9.6000000000000002E-2</v>
      </c>
      <c r="H209" s="46">
        <v>8.7999999999999995E-2</v>
      </c>
      <c r="I209" s="8">
        <v>2.4</v>
      </c>
      <c r="J209" s="12">
        <f t="shared" ref="J209:J236" si="32">H209*I209*K209</f>
        <v>2.1119999999999997</v>
      </c>
      <c r="K209" s="46">
        <v>10</v>
      </c>
      <c r="L209" s="77">
        <f t="shared" si="26"/>
        <v>19513.888888888891</v>
      </c>
      <c r="M209" s="77">
        <f t="shared" si="27"/>
        <v>18993.055555555558</v>
      </c>
      <c r="N209" s="77">
        <f t="shared" si="28"/>
        <v>18506.944444444445</v>
      </c>
      <c r="O209" s="46"/>
      <c r="P209" s="22" t="s">
        <v>182</v>
      </c>
      <c r="Q209" s="23">
        <f t="shared" si="29"/>
        <v>266.09848484848487</v>
      </c>
      <c r="R209" s="50">
        <v>562</v>
      </c>
      <c r="S209" s="23">
        <f t="shared" si="30"/>
        <v>258.99621212121218</v>
      </c>
      <c r="T209" s="50">
        <v>547</v>
      </c>
      <c r="U209" s="23">
        <f t="shared" si="31"/>
        <v>252.36742424242428</v>
      </c>
      <c r="V209" s="50">
        <v>533</v>
      </c>
      <c r="W209" s="26"/>
      <c r="X209" s="106"/>
      <c r="Y209" s="107"/>
      <c r="Z209" t="e">
        <f>IF(#REF!=2,W209*Q209,IF(#REF!=3,W209*S209,IF(#REF!=4,W209*U209,IF(#REF!=5,W209*V209,0))))</f>
        <v>#REF!</v>
      </c>
    </row>
    <row r="210" spans="1:26" ht="12.75" customHeight="1" outlineLevel="1">
      <c r="A210" s="5"/>
      <c r="B210" s="3"/>
      <c r="C210" s="90" t="s">
        <v>132</v>
      </c>
      <c r="D210" s="15" t="s">
        <v>35</v>
      </c>
      <c r="E210" s="45">
        <f t="shared" si="25"/>
        <v>333.33333333333337</v>
      </c>
      <c r="F210" s="46">
        <v>1.2500000000000001E-2</v>
      </c>
      <c r="G210" s="46">
        <v>9.6000000000000002E-2</v>
      </c>
      <c r="H210" s="46">
        <v>8.7999999999999995E-2</v>
      </c>
      <c r="I210" s="8">
        <v>2.5</v>
      </c>
      <c r="J210" s="12">
        <f t="shared" si="32"/>
        <v>2.1999999999999997</v>
      </c>
      <c r="K210" s="46">
        <v>10</v>
      </c>
      <c r="L210" s="77">
        <f t="shared" si="26"/>
        <v>0</v>
      </c>
      <c r="M210" s="77">
        <f t="shared" si="27"/>
        <v>0</v>
      </c>
      <c r="N210" s="77">
        <f t="shared" si="28"/>
        <v>0</v>
      </c>
      <c r="O210" s="46"/>
      <c r="P210" s="22" t="s">
        <v>182</v>
      </c>
      <c r="Q210" s="23">
        <f t="shared" si="29"/>
        <v>0</v>
      </c>
      <c r="R210" s="50"/>
      <c r="S210" s="23">
        <f t="shared" si="30"/>
        <v>0</v>
      </c>
      <c r="T210" s="50"/>
      <c r="U210" s="23">
        <f t="shared" si="31"/>
        <v>0</v>
      </c>
      <c r="V210" s="50"/>
      <c r="W210" s="26"/>
      <c r="X210" s="106"/>
      <c r="Y210" s="107"/>
      <c r="Z210" t="e">
        <f>IF(#REF!=2,W210*Q210,IF(#REF!=3,W210*S210,IF(#REF!=4,W210*U210,IF(#REF!=5,W210*V210,0))))</f>
        <v>#REF!</v>
      </c>
    </row>
    <row r="211" spans="1:26" ht="12.75" customHeight="1" outlineLevel="1">
      <c r="A211" s="88" t="s">
        <v>363</v>
      </c>
      <c r="B211" s="3"/>
      <c r="C211" s="90" t="s">
        <v>133</v>
      </c>
      <c r="D211" s="15" t="s">
        <v>35</v>
      </c>
      <c r="E211" s="45">
        <f t="shared" si="25"/>
        <v>308.64197530864197</v>
      </c>
      <c r="F211" s="46">
        <v>1.2500000000000001E-2</v>
      </c>
      <c r="G211" s="46">
        <v>9.6000000000000002E-2</v>
      </c>
      <c r="H211" s="46">
        <v>8.7999999999999995E-2</v>
      </c>
      <c r="I211" s="8">
        <v>2.7</v>
      </c>
      <c r="J211" s="12">
        <f t="shared" si="32"/>
        <v>2.3759999999999999</v>
      </c>
      <c r="K211" s="46">
        <v>10</v>
      </c>
      <c r="L211" s="77">
        <f t="shared" si="26"/>
        <v>19506.172839506173</v>
      </c>
      <c r="M211" s="77">
        <f t="shared" si="27"/>
        <v>19012.345679012345</v>
      </c>
      <c r="N211" s="77">
        <f t="shared" si="28"/>
        <v>18487.654320987655</v>
      </c>
      <c r="O211" s="46"/>
      <c r="P211" s="22" t="s">
        <v>182</v>
      </c>
      <c r="Q211" s="23">
        <f t="shared" si="29"/>
        <v>265.99326599326599</v>
      </c>
      <c r="R211" s="50">
        <v>632</v>
      </c>
      <c r="S211" s="23">
        <f t="shared" si="30"/>
        <v>259.2592592592593</v>
      </c>
      <c r="T211" s="50">
        <v>616</v>
      </c>
      <c r="U211" s="23">
        <f t="shared" si="31"/>
        <v>252.10437710437711</v>
      </c>
      <c r="V211" s="50">
        <v>599</v>
      </c>
      <c r="W211" s="26"/>
      <c r="X211" s="106"/>
      <c r="Y211" s="107"/>
      <c r="Z211" t="e">
        <f>IF(#REF!=2,W211*Q211,IF(#REF!=3,W211*S211,IF(#REF!=4,W211*U211,IF(#REF!=5,W211*V211,0))))</f>
        <v>#REF!</v>
      </c>
    </row>
    <row r="212" spans="1:26" ht="12.75" customHeight="1" outlineLevel="1">
      <c r="A212" s="86" t="s">
        <v>364</v>
      </c>
      <c r="B212" s="3"/>
      <c r="C212" s="90" t="s">
        <v>134</v>
      </c>
      <c r="D212" s="15" t="s">
        <v>35</v>
      </c>
      <c r="E212" s="45">
        <f t="shared" si="25"/>
        <v>277.77777777777777</v>
      </c>
      <c r="F212" s="46">
        <v>1.2500000000000001E-2</v>
      </c>
      <c r="G212" s="46">
        <v>9.6000000000000002E-2</v>
      </c>
      <c r="H212" s="46">
        <v>8.7999999999999995E-2</v>
      </c>
      <c r="I212" s="11">
        <v>3</v>
      </c>
      <c r="J212" s="12">
        <f t="shared" si="32"/>
        <v>2.64</v>
      </c>
      <c r="K212" s="46">
        <v>10</v>
      </c>
      <c r="L212" s="77">
        <f t="shared" si="26"/>
        <v>19500</v>
      </c>
      <c r="M212" s="77">
        <f t="shared" si="27"/>
        <v>19000</v>
      </c>
      <c r="N212" s="77">
        <f t="shared" si="28"/>
        <v>18499.999999999996</v>
      </c>
      <c r="O212" s="46"/>
      <c r="P212" s="22" t="s">
        <v>182</v>
      </c>
      <c r="Q212" s="23">
        <f t="shared" si="29"/>
        <v>265.90909090909088</v>
      </c>
      <c r="R212" s="50">
        <v>702</v>
      </c>
      <c r="S212" s="23">
        <f t="shared" si="30"/>
        <v>259.09090909090907</v>
      </c>
      <c r="T212" s="50">
        <v>684</v>
      </c>
      <c r="U212" s="23">
        <f t="shared" si="31"/>
        <v>252.27272727272725</v>
      </c>
      <c r="V212" s="50">
        <v>666</v>
      </c>
      <c r="W212" s="26"/>
      <c r="X212" s="106"/>
      <c r="Y212" s="107"/>
      <c r="Z212" t="e">
        <f>IF(#REF!=2,W212*Q212,IF(#REF!=3,W212*S212,IF(#REF!=4,W212*U212,IF(#REF!=5,W212*V212,0))))</f>
        <v>#REF!</v>
      </c>
    </row>
    <row r="213" spans="1:26" ht="12.75" customHeight="1" outlineLevel="1">
      <c r="A213" s="88" t="s">
        <v>366</v>
      </c>
      <c r="B213" s="3"/>
      <c r="C213" s="90" t="s">
        <v>135</v>
      </c>
      <c r="D213" s="15" t="s">
        <v>35</v>
      </c>
      <c r="E213" s="45">
        <f t="shared" si="25"/>
        <v>208.33333333333334</v>
      </c>
      <c r="F213" s="46">
        <v>1.2500000000000001E-2</v>
      </c>
      <c r="G213" s="46">
        <v>9.6000000000000002E-2</v>
      </c>
      <c r="H213" s="46">
        <v>8.7999999999999995E-2</v>
      </c>
      <c r="I213" s="11">
        <v>4</v>
      </c>
      <c r="J213" s="12">
        <f t="shared" si="32"/>
        <v>3.5199999999999996</v>
      </c>
      <c r="K213" s="46">
        <v>10</v>
      </c>
      <c r="L213" s="77">
        <f t="shared" si="26"/>
        <v>19500</v>
      </c>
      <c r="M213" s="77">
        <f t="shared" si="27"/>
        <v>19000</v>
      </c>
      <c r="N213" s="77">
        <f t="shared" si="28"/>
        <v>18500</v>
      </c>
      <c r="O213" s="46"/>
      <c r="P213" s="22" t="s">
        <v>182</v>
      </c>
      <c r="Q213" s="23">
        <f t="shared" si="29"/>
        <v>265.90909090909093</v>
      </c>
      <c r="R213" s="50">
        <v>936</v>
      </c>
      <c r="S213" s="23">
        <f t="shared" si="30"/>
        <v>259.09090909090912</v>
      </c>
      <c r="T213" s="50">
        <v>912</v>
      </c>
      <c r="U213" s="23">
        <f t="shared" si="31"/>
        <v>252.27272727272731</v>
      </c>
      <c r="V213" s="50">
        <v>888</v>
      </c>
      <c r="W213" s="26"/>
      <c r="X213" s="106"/>
      <c r="Y213" s="107"/>
      <c r="Z213" t="e">
        <f>IF(#REF!=2,W213*Q213,IF(#REF!=3,W213*S213,IF(#REF!=4,W213*U213,IF(#REF!=5,W213*V213,0))))</f>
        <v>#REF!</v>
      </c>
    </row>
    <row r="214" spans="1:26" ht="12.75" customHeight="1" outlineLevel="1">
      <c r="A214" s="88" t="s">
        <v>365</v>
      </c>
      <c r="B214" s="3"/>
      <c r="C214" s="90" t="s">
        <v>136</v>
      </c>
      <c r="D214" s="15" t="s">
        <v>35</v>
      </c>
      <c r="E214" s="45">
        <f t="shared" si="25"/>
        <v>138.88888888888889</v>
      </c>
      <c r="F214" s="46">
        <v>1.2500000000000001E-2</v>
      </c>
      <c r="G214" s="46">
        <v>9.6000000000000002E-2</v>
      </c>
      <c r="H214" s="46">
        <v>8.7999999999999995E-2</v>
      </c>
      <c r="I214" s="11">
        <v>6</v>
      </c>
      <c r="J214" s="12">
        <f t="shared" si="32"/>
        <v>5.28</v>
      </c>
      <c r="K214" s="46">
        <v>10</v>
      </c>
      <c r="L214" s="77">
        <f t="shared" si="26"/>
        <v>19500</v>
      </c>
      <c r="M214" s="77">
        <f t="shared" si="27"/>
        <v>19000</v>
      </c>
      <c r="N214" s="77">
        <f t="shared" si="28"/>
        <v>18499.999999999996</v>
      </c>
      <c r="O214" s="46"/>
      <c r="P214" s="22" t="s">
        <v>182</v>
      </c>
      <c r="Q214" s="23">
        <f t="shared" si="29"/>
        <v>265.90909090909088</v>
      </c>
      <c r="R214" s="50">
        <v>1404</v>
      </c>
      <c r="S214" s="23">
        <f t="shared" si="30"/>
        <v>259.09090909090907</v>
      </c>
      <c r="T214" s="50">
        <v>1368</v>
      </c>
      <c r="U214" s="23">
        <f t="shared" si="31"/>
        <v>252.27272727272725</v>
      </c>
      <c r="V214" s="50">
        <v>1332</v>
      </c>
      <c r="W214" s="26"/>
      <c r="X214" s="106"/>
      <c r="Y214" s="107"/>
      <c r="Z214" t="e">
        <f>IF(#REF!=2,W214*Q214,IF(#REF!=3,W214*S214,IF(#REF!=4,W214*U214,IF(#REF!=5,W214*V214,0))))</f>
        <v>#REF!</v>
      </c>
    </row>
    <row r="215" spans="1:26" ht="12.75" customHeight="1" outlineLevel="1">
      <c r="A215" s="5"/>
      <c r="B215" s="3"/>
      <c r="C215" s="90" t="s">
        <v>137</v>
      </c>
      <c r="D215" s="15" t="s">
        <v>35</v>
      </c>
      <c r="E215" s="45">
        <f t="shared" si="25"/>
        <v>416.66666666666669</v>
      </c>
      <c r="F215" s="46">
        <v>1.2500000000000001E-2</v>
      </c>
      <c r="G215" s="46">
        <v>9.6000000000000002E-2</v>
      </c>
      <c r="H215" s="46">
        <v>8.7999999999999995E-2</v>
      </c>
      <c r="I215" s="11">
        <v>2</v>
      </c>
      <c r="J215" s="12">
        <f t="shared" si="32"/>
        <v>1.7599999999999998</v>
      </c>
      <c r="K215" s="46">
        <v>10</v>
      </c>
      <c r="L215" s="77">
        <f t="shared" si="26"/>
        <v>0</v>
      </c>
      <c r="M215" s="77">
        <f t="shared" si="27"/>
        <v>0</v>
      </c>
      <c r="N215" s="77">
        <f t="shared" si="28"/>
        <v>0</v>
      </c>
      <c r="O215" s="46"/>
      <c r="P215" s="22" t="s">
        <v>182</v>
      </c>
      <c r="Q215" s="23">
        <f t="shared" si="29"/>
        <v>0</v>
      </c>
      <c r="R215" s="50"/>
      <c r="S215" s="23">
        <f t="shared" si="30"/>
        <v>0</v>
      </c>
      <c r="T215" s="50"/>
      <c r="U215" s="23">
        <f t="shared" si="31"/>
        <v>0</v>
      </c>
      <c r="V215" s="50"/>
      <c r="W215" s="26"/>
      <c r="X215" s="106"/>
      <c r="Y215" s="107"/>
      <c r="Z215">
        <f>IF(D13=2,W215*Q215,IF(D13=3,W215*S215,IF(D13=4,W215*U215,IF(D13=5,W215*V215,0))))</f>
        <v>0</v>
      </c>
    </row>
    <row r="216" spans="1:26" ht="12.75" customHeight="1" outlineLevel="1">
      <c r="A216" s="5"/>
      <c r="B216" s="3"/>
      <c r="C216" s="90" t="s">
        <v>138</v>
      </c>
      <c r="D216" s="15" t="s">
        <v>35</v>
      </c>
      <c r="E216" s="45">
        <f t="shared" si="25"/>
        <v>396.82539682539681</v>
      </c>
      <c r="F216" s="46">
        <v>1.2500000000000001E-2</v>
      </c>
      <c r="G216" s="46">
        <v>9.6000000000000002E-2</v>
      </c>
      <c r="H216" s="46">
        <v>8.7999999999999995E-2</v>
      </c>
      <c r="I216" s="8">
        <v>2.1</v>
      </c>
      <c r="J216" s="12">
        <f t="shared" si="32"/>
        <v>1.8479999999999999</v>
      </c>
      <c r="K216" s="46">
        <v>10</v>
      </c>
      <c r="L216" s="77">
        <f t="shared" si="26"/>
        <v>0</v>
      </c>
      <c r="M216" s="77">
        <f t="shared" si="27"/>
        <v>0</v>
      </c>
      <c r="N216" s="77">
        <f t="shared" si="28"/>
        <v>0</v>
      </c>
      <c r="O216" s="46"/>
      <c r="P216" s="22" t="s">
        <v>182</v>
      </c>
      <c r="Q216" s="23">
        <f t="shared" si="29"/>
        <v>0</v>
      </c>
      <c r="R216" s="50"/>
      <c r="S216" s="23">
        <f t="shared" si="30"/>
        <v>0</v>
      </c>
      <c r="T216" s="50"/>
      <c r="U216" s="23">
        <f t="shared" si="31"/>
        <v>0</v>
      </c>
      <c r="V216" s="50"/>
      <c r="W216" s="26"/>
      <c r="X216" s="106"/>
      <c r="Y216" s="107"/>
      <c r="Z216">
        <f>IF(D13=2,W216*Q216,IF(D13=3,W216*S216,IF(D13=4,W216*U216,IF(D13=5,W216*V216,0))))</f>
        <v>0</v>
      </c>
    </row>
    <row r="217" spans="1:26" ht="12.75" customHeight="1" outlineLevel="1">
      <c r="A217" s="5"/>
      <c r="B217" s="3"/>
      <c r="C217" s="90" t="s">
        <v>139</v>
      </c>
      <c r="D217" s="15" t="s">
        <v>35</v>
      </c>
      <c r="E217" s="45">
        <f t="shared" si="25"/>
        <v>347.22222222222223</v>
      </c>
      <c r="F217" s="46">
        <v>1.2500000000000001E-2</v>
      </c>
      <c r="G217" s="46">
        <v>9.6000000000000002E-2</v>
      </c>
      <c r="H217" s="46">
        <v>8.7999999999999995E-2</v>
      </c>
      <c r="I217" s="8">
        <v>2.4</v>
      </c>
      <c r="J217" s="12">
        <f t="shared" si="32"/>
        <v>2.1119999999999997</v>
      </c>
      <c r="K217" s="46">
        <v>10</v>
      </c>
      <c r="L217" s="77">
        <f t="shared" si="26"/>
        <v>0</v>
      </c>
      <c r="M217" s="77">
        <f t="shared" si="27"/>
        <v>0</v>
      </c>
      <c r="N217" s="77">
        <f t="shared" si="28"/>
        <v>0</v>
      </c>
      <c r="O217" s="46"/>
      <c r="P217" s="22" t="s">
        <v>182</v>
      </c>
      <c r="Q217" s="23">
        <f t="shared" si="29"/>
        <v>0</v>
      </c>
      <c r="R217" s="50"/>
      <c r="S217" s="23">
        <f t="shared" si="30"/>
        <v>0</v>
      </c>
      <c r="T217" s="50"/>
      <c r="U217" s="23">
        <f t="shared" si="31"/>
        <v>0</v>
      </c>
      <c r="V217" s="50"/>
      <c r="W217" s="26"/>
      <c r="X217" s="106"/>
      <c r="Y217" s="107"/>
      <c r="Z217">
        <f>IF(D13=2,W217*Q217,IF(D13=3,W217*S217,IF(D13=4,W217*U217,IF(D13=5,W217*V217,0))))</f>
        <v>0</v>
      </c>
    </row>
    <row r="218" spans="1:26" ht="12.75" customHeight="1" outlineLevel="1">
      <c r="A218" s="5"/>
      <c r="B218" s="3"/>
      <c r="C218" s="90" t="s">
        <v>140</v>
      </c>
      <c r="D218" s="15" t="s">
        <v>35</v>
      </c>
      <c r="E218" s="45">
        <f t="shared" si="25"/>
        <v>333.33333333333337</v>
      </c>
      <c r="F218" s="46">
        <v>1.2500000000000001E-2</v>
      </c>
      <c r="G218" s="46">
        <v>9.6000000000000002E-2</v>
      </c>
      <c r="H218" s="46">
        <v>8.7999999999999995E-2</v>
      </c>
      <c r="I218" s="8">
        <v>2.5</v>
      </c>
      <c r="J218" s="12">
        <f t="shared" si="32"/>
        <v>2.1999999999999997</v>
      </c>
      <c r="K218" s="46">
        <v>10</v>
      </c>
      <c r="L218" s="77">
        <f t="shared" si="26"/>
        <v>0</v>
      </c>
      <c r="M218" s="77">
        <f t="shared" si="27"/>
        <v>0</v>
      </c>
      <c r="N218" s="77">
        <f t="shared" si="28"/>
        <v>0</v>
      </c>
      <c r="O218" s="46"/>
      <c r="P218" s="22" t="s">
        <v>182</v>
      </c>
      <c r="Q218" s="23">
        <f t="shared" si="29"/>
        <v>0</v>
      </c>
      <c r="R218" s="50"/>
      <c r="S218" s="23">
        <f t="shared" si="30"/>
        <v>0</v>
      </c>
      <c r="T218" s="50"/>
      <c r="U218" s="23">
        <f t="shared" si="31"/>
        <v>0</v>
      </c>
      <c r="V218" s="50"/>
      <c r="W218" s="26"/>
      <c r="X218" s="106"/>
      <c r="Y218" s="107"/>
      <c r="Z218">
        <f>IF(D13=2,W218*Q218,IF(D13=3,W218*S218,IF(D13=4,W218*U218,IF(D13=5,W218*V218,0))))</f>
        <v>0</v>
      </c>
    </row>
    <row r="219" spans="1:26" ht="12.75" customHeight="1" outlineLevel="1">
      <c r="A219" s="5"/>
      <c r="B219" s="3"/>
      <c r="C219" s="90" t="s">
        <v>141</v>
      </c>
      <c r="D219" s="15" t="s">
        <v>35</v>
      </c>
      <c r="E219" s="45">
        <f t="shared" si="25"/>
        <v>308.64197530864197</v>
      </c>
      <c r="F219" s="46">
        <v>1.2500000000000001E-2</v>
      </c>
      <c r="G219" s="46">
        <v>9.6000000000000002E-2</v>
      </c>
      <c r="H219" s="46">
        <v>8.7999999999999995E-2</v>
      </c>
      <c r="I219" s="8">
        <v>2.7</v>
      </c>
      <c r="J219" s="12">
        <f t="shared" si="32"/>
        <v>2.3759999999999999</v>
      </c>
      <c r="K219" s="46">
        <v>10</v>
      </c>
      <c r="L219" s="77">
        <f t="shared" si="26"/>
        <v>0</v>
      </c>
      <c r="M219" s="77">
        <f t="shared" si="27"/>
        <v>0</v>
      </c>
      <c r="N219" s="77">
        <f t="shared" si="28"/>
        <v>0</v>
      </c>
      <c r="O219" s="46"/>
      <c r="P219" s="22" t="s">
        <v>182</v>
      </c>
      <c r="Q219" s="23">
        <f t="shared" si="29"/>
        <v>0</v>
      </c>
      <c r="R219" s="50"/>
      <c r="S219" s="23">
        <f t="shared" si="30"/>
        <v>0</v>
      </c>
      <c r="T219" s="50"/>
      <c r="U219" s="23">
        <f t="shared" si="31"/>
        <v>0</v>
      </c>
      <c r="V219" s="50"/>
      <c r="W219" s="26"/>
      <c r="X219" s="106"/>
      <c r="Y219" s="107"/>
      <c r="Z219">
        <f>IF(D13=2,W219*Q219,IF(D13=3,W219*S219,IF(D13=4,W219*U219,IF(D13=5,W219*V219,0))))</f>
        <v>0</v>
      </c>
    </row>
    <row r="220" spans="1:26" ht="12.75" customHeight="1" outlineLevel="1">
      <c r="A220" s="5"/>
      <c r="B220" s="3"/>
      <c r="C220" s="90" t="s">
        <v>142</v>
      </c>
      <c r="D220" s="15" t="s">
        <v>35</v>
      </c>
      <c r="E220" s="45">
        <f t="shared" si="25"/>
        <v>277.77777777777777</v>
      </c>
      <c r="F220" s="46">
        <v>1.2500000000000001E-2</v>
      </c>
      <c r="G220" s="46">
        <v>9.6000000000000002E-2</v>
      </c>
      <c r="H220" s="46">
        <v>8.7999999999999995E-2</v>
      </c>
      <c r="I220" s="11">
        <v>3</v>
      </c>
      <c r="J220" s="12">
        <f t="shared" si="32"/>
        <v>2.64</v>
      </c>
      <c r="K220" s="46">
        <v>10</v>
      </c>
      <c r="L220" s="77">
        <f t="shared" si="26"/>
        <v>0</v>
      </c>
      <c r="M220" s="77">
        <f t="shared" si="27"/>
        <v>0</v>
      </c>
      <c r="N220" s="77">
        <f t="shared" si="28"/>
        <v>0</v>
      </c>
      <c r="O220" s="46"/>
      <c r="P220" s="22" t="s">
        <v>182</v>
      </c>
      <c r="Q220" s="23">
        <f t="shared" si="29"/>
        <v>0</v>
      </c>
      <c r="R220" s="50"/>
      <c r="S220" s="23">
        <f t="shared" si="30"/>
        <v>0</v>
      </c>
      <c r="T220" s="50"/>
      <c r="U220" s="23">
        <f t="shared" si="31"/>
        <v>0</v>
      </c>
      <c r="V220" s="50"/>
      <c r="W220" s="26"/>
      <c r="X220" s="106"/>
      <c r="Y220" s="107"/>
      <c r="Z220">
        <f>IF(D13=2,W220*Q220,IF(D13=3,W220*S220,IF(D13=4,W220*U220,IF(D13=5,W220*V220,0))))</f>
        <v>0</v>
      </c>
    </row>
    <row r="221" spans="1:26" ht="12.75" customHeight="1" outlineLevel="1">
      <c r="A221" s="5"/>
      <c r="B221" s="3"/>
      <c r="C221" s="90" t="s">
        <v>143</v>
      </c>
      <c r="D221" s="15" t="s">
        <v>35</v>
      </c>
      <c r="E221" s="45">
        <f t="shared" si="25"/>
        <v>208.33333333333334</v>
      </c>
      <c r="F221" s="46">
        <v>1.2500000000000001E-2</v>
      </c>
      <c r="G221" s="46">
        <v>9.6000000000000002E-2</v>
      </c>
      <c r="H221" s="46">
        <v>8.7999999999999995E-2</v>
      </c>
      <c r="I221" s="11">
        <v>4</v>
      </c>
      <c r="J221" s="12">
        <f t="shared" si="32"/>
        <v>3.5199999999999996</v>
      </c>
      <c r="K221" s="46">
        <v>10</v>
      </c>
      <c r="L221" s="77">
        <f t="shared" si="26"/>
        <v>0</v>
      </c>
      <c r="M221" s="77">
        <f t="shared" si="27"/>
        <v>0</v>
      </c>
      <c r="N221" s="77">
        <f t="shared" si="28"/>
        <v>0</v>
      </c>
      <c r="O221" s="46"/>
      <c r="P221" s="22" t="s">
        <v>182</v>
      </c>
      <c r="Q221" s="23">
        <f t="shared" si="29"/>
        <v>0</v>
      </c>
      <c r="R221" s="50"/>
      <c r="S221" s="23">
        <f t="shared" si="30"/>
        <v>0</v>
      </c>
      <c r="T221" s="50"/>
      <c r="U221" s="23">
        <f t="shared" si="31"/>
        <v>0</v>
      </c>
      <c r="V221" s="50"/>
      <c r="W221" s="26"/>
      <c r="X221" s="106"/>
      <c r="Y221" s="107"/>
      <c r="Z221">
        <f>IF(D13=2,W221*Q221,IF(D13=3,W221*S221,IF(D13=4,W221*U221,IF(D13=5,W221*V221,0))))</f>
        <v>0</v>
      </c>
    </row>
    <row r="222" spans="1:26" ht="12.75" customHeight="1" outlineLevel="1">
      <c r="A222" s="5"/>
      <c r="B222" s="3"/>
      <c r="C222" s="90" t="s">
        <v>144</v>
      </c>
      <c r="D222" s="15" t="s">
        <v>35</v>
      </c>
      <c r="E222" s="45">
        <f t="shared" si="25"/>
        <v>138.88888888888889</v>
      </c>
      <c r="F222" s="46">
        <v>1.2500000000000001E-2</v>
      </c>
      <c r="G222" s="46">
        <v>9.6000000000000002E-2</v>
      </c>
      <c r="H222" s="46">
        <v>8.7999999999999995E-2</v>
      </c>
      <c r="I222" s="11">
        <v>6</v>
      </c>
      <c r="J222" s="12">
        <f t="shared" si="32"/>
        <v>5.28</v>
      </c>
      <c r="K222" s="46">
        <v>10</v>
      </c>
      <c r="L222" s="77">
        <f t="shared" si="26"/>
        <v>0</v>
      </c>
      <c r="M222" s="77">
        <f t="shared" si="27"/>
        <v>0</v>
      </c>
      <c r="N222" s="77">
        <f t="shared" si="28"/>
        <v>0</v>
      </c>
      <c r="O222" s="46"/>
      <c r="P222" s="22" t="s">
        <v>182</v>
      </c>
      <c r="Q222" s="23">
        <f t="shared" si="29"/>
        <v>0</v>
      </c>
      <c r="R222" s="50"/>
      <c r="S222" s="23">
        <f t="shared" si="30"/>
        <v>0</v>
      </c>
      <c r="T222" s="50"/>
      <c r="U222" s="23">
        <f t="shared" si="31"/>
        <v>0</v>
      </c>
      <c r="V222" s="50"/>
      <c r="W222" s="26"/>
      <c r="X222" s="106"/>
      <c r="Y222" s="107"/>
      <c r="Z222">
        <f>IF(D13=2,W222*Q222,IF(D13=3,W222*S222,IF(D13=4,W222*U222,IF(D13=5,W222*V222,0))))</f>
        <v>0</v>
      </c>
    </row>
    <row r="223" spans="1:26" ht="12.75" customHeight="1" outlineLevel="1">
      <c r="A223" s="5"/>
      <c r="B223" s="3"/>
      <c r="C223" s="90" t="s">
        <v>145</v>
      </c>
      <c r="D223" s="15" t="s">
        <v>35</v>
      </c>
      <c r="E223" s="45">
        <f t="shared" si="25"/>
        <v>416.66666666666669</v>
      </c>
      <c r="F223" s="46">
        <v>1.2500000000000001E-2</v>
      </c>
      <c r="G223" s="46">
        <v>9.6000000000000002E-2</v>
      </c>
      <c r="H223" s="46">
        <v>8.7999999999999995E-2</v>
      </c>
      <c r="I223" s="11">
        <v>2</v>
      </c>
      <c r="J223" s="12">
        <f t="shared" si="32"/>
        <v>1.7599999999999998</v>
      </c>
      <c r="K223" s="46">
        <v>10</v>
      </c>
      <c r="L223" s="77">
        <f t="shared" si="26"/>
        <v>0</v>
      </c>
      <c r="M223" s="77">
        <f t="shared" si="27"/>
        <v>0</v>
      </c>
      <c r="N223" s="77">
        <f t="shared" si="28"/>
        <v>0</v>
      </c>
      <c r="O223" s="46"/>
      <c r="P223" s="22" t="s">
        <v>182</v>
      </c>
      <c r="Q223" s="23">
        <f t="shared" si="29"/>
        <v>0</v>
      </c>
      <c r="R223" s="50"/>
      <c r="S223" s="23">
        <f t="shared" si="30"/>
        <v>0</v>
      </c>
      <c r="T223" s="50"/>
      <c r="U223" s="23">
        <f t="shared" si="31"/>
        <v>0</v>
      </c>
      <c r="V223" s="50"/>
      <c r="W223" s="26"/>
      <c r="X223" s="106"/>
      <c r="Y223" s="107"/>
      <c r="Z223">
        <f>IF(D21=2,W223*Q223,IF(D21=3,W223*S223,IF(D21=4,W223*U223,IF(D21=5,W223*V223,0))))</f>
        <v>0</v>
      </c>
    </row>
    <row r="224" spans="1:26" ht="12.75" customHeight="1" outlineLevel="1">
      <c r="A224" s="5"/>
      <c r="B224" s="3"/>
      <c r="C224" s="90" t="s">
        <v>146</v>
      </c>
      <c r="D224" s="15" t="s">
        <v>35</v>
      </c>
      <c r="E224" s="45">
        <f t="shared" si="25"/>
        <v>396.82539682539681</v>
      </c>
      <c r="F224" s="46">
        <v>1.2500000000000001E-2</v>
      </c>
      <c r="G224" s="46">
        <v>9.6000000000000002E-2</v>
      </c>
      <c r="H224" s="46">
        <v>8.7999999999999995E-2</v>
      </c>
      <c r="I224" s="8">
        <v>2.1</v>
      </c>
      <c r="J224" s="12">
        <f t="shared" si="32"/>
        <v>1.8479999999999999</v>
      </c>
      <c r="K224" s="46">
        <v>10</v>
      </c>
      <c r="L224" s="77">
        <f t="shared" si="26"/>
        <v>0</v>
      </c>
      <c r="M224" s="77">
        <f t="shared" si="27"/>
        <v>0</v>
      </c>
      <c r="N224" s="77">
        <f t="shared" si="28"/>
        <v>0</v>
      </c>
      <c r="O224" s="46"/>
      <c r="P224" s="22" t="s">
        <v>182</v>
      </c>
      <c r="Q224" s="23">
        <f t="shared" si="29"/>
        <v>0</v>
      </c>
      <c r="R224" s="50"/>
      <c r="S224" s="23">
        <f t="shared" si="30"/>
        <v>0</v>
      </c>
      <c r="T224" s="50"/>
      <c r="U224" s="23">
        <f t="shared" si="31"/>
        <v>0</v>
      </c>
      <c r="V224" s="50"/>
      <c r="W224" s="26"/>
      <c r="X224" s="106"/>
      <c r="Y224" s="107"/>
      <c r="Z224">
        <f>IF(D21=2,W224*Q224,IF(D21=3,W224*S224,IF(D21=4,W224*U224,IF(D21=5,W224*V224,0))))</f>
        <v>0</v>
      </c>
    </row>
    <row r="225" spans="1:26" ht="12.75" customHeight="1" outlineLevel="1">
      <c r="A225" s="5"/>
      <c r="B225" s="3"/>
      <c r="C225" s="90" t="s">
        <v>147</v>
      </c>
      <c r="D225" s="15" t="s">
        <v>35</v>
      </c>
      <c r="E225" s="45">
        <f t="shared" si="25"/>
        <v>347.22222222222223</v>
      </c>
      <c r="F225" s="46">
        <v>1.2500000000000001E-2</v>
      </c>
      <c r="G225" s="46">
        <v>9.6000000000000002E-2</v>
      </c>
      <c r="H225" s="46">
        <v>8.7999999999999995E-2</v>
      </c>
      <c r="I225" s="8">
        <v>2.4</v>
      </c>
      <c r="J225" s="12">
        <f t="shared" si="32"/>
        <v>2.1119999999999997</v>
      </c>
      <c r="K225" s="46">
        <v>10</v>
      </c>
      <c r="L225" s="77">
        <f t="shared" si="26"/>
        <v>0</v>
      </c>
      <c r="M225" s="77">
        <f t="shared" si="27"/>
        <v>0</v>
      </c>
      <c r="N225" s="77">
        <f t="shared" si="28"/>
        <v>0</v>
      </c>
      <c r="O225" s="46"/>
      <c r="P225" s="22" t="s">
        <v>182</v>
      </c>
      <c r="Q225" s="23">
        <f t="shared" si="29"/>
        <v>0</v>
      </c>
      <c r="R225" s="50"/>
      <c r="S225" s="23">
        <f t="shared" si="30"/>
        <v>0</v>
      </c>
      <c r="T225" s="50"/>
      <c r="U225" s="23">
        <f t="shared" si="31"/>
        <v>0</v>
      </c>
      <c r="V225" s="50"/>
      <c r="W225" s="26"/>
      <c r="X225" s="106"/>
      <c r="Y225" s="107"/>
      <c r="Z225">
        <f>IF(D21=2,W225*Q225,IF(D21=3,W225*S225,IF(D21=4,W225*U225,IF(D21=5,W225*V225,0))))</f>
        <v>0</v>
      </c>
    </row>
    <row r="226" spans="1:26" ht="12.75" customHeight="1" outlineLevel="1">
      <c r="A226" s="5"/>
      <c r="B226" s="3"/>
      <c r="C226" s="90" t="s">
        <v>148</v>
      </c>
      <c r="D226" s="15" t="s">
        <v>35</v>
      </c>
      <c r="E226" s="45">
        <f t="shared" si="25"/>
        <v>333.33333333333337</v>
      </c>
      <c r="F226" s="46">
        <v>1.2500000000000001E-2</v>
      </c>
      <c r="G226" s="46">
        <v>9.6000000000000002E-2</v>
      </c>
      <c r="H226" s="46">
        <v>8.7999999999999995E-2</v>
      </c>
      <c r="I226" s="8">
        <v>2.5</v>
      </c>
      <c r="J226" s="12">
        <f t="shared" si="32"/>
        <v>2.1999999999999997</v>
      </c>
      <c r="K226" s="46">
        <v>10</v>
      </c>
      <c r="L226" s="77">
        <f t="shared" si="26"/>
        <v>0</v>
      </c>
      <c r="M226" s="77">
        <f t="shared" si="27"/>
        <v>0</v>
      </c>
      <c r="N226" s="77">
        <f t="shared" si="28"/>
        <v>0</v>
      </c>
      <c r="O226" s="46"/>
      <c r="P226" s="22" t="s">
        <v>182</v>
      </c>
      <c r="Q226" s="23">
        <f t="shared" si="29"/>
        <v>0</v>
      </c>
      <c r="R226" s="50"/>
      <c r="S226" s="23">
        <f t="shared" si="30"/>
        <v>0</v>
      </c>
      <c r="T226" s="50"/>
      <c r="U226" s="23">
        <f t="shared" si="31"/>
        <v>0</v>
      </c>
      <c r="V226" s="50"/>
      <c r="W226" s="26"/>
      <c r="X226" s="106"/>
      <c r="Y226" s="107"/>
      <c r="Z226">
        <f>IF(D21=2,W226*Q226,IF(D21=3,W226*S226,IF(D21=4,W226*U226,IF(D21=5,W226*V226,0))))</f>
        <v>0</v>
      </c>
    </row>
    <row r="227" spans="1:26" ht="12.75" customHeight="1" outlineLevel="1">
      <c r="A227" s="5"/>
      <c r="B227" s="3"/>
      <c r="C227" s="90" t="s">
        <v>149</v>
      </c>
      <c r="D227" s="15" t="s">
        <v>35</v>
      </c>
      <c r="E227" s="45">
        <f t="shared" si="25"/>
        <v>308.64197530864197</v>
      </c>
      <c r="F227" s="46">
        <v>1.2500000000000001E-2</v>
      </c>
      <c r="G227" s="46">
        <v>9.6000000000000002E-2</v>
      </c>
      <c r="H227" s="46">
        <v>8.7999999999999995E-2</v>
      </c>
      <c r="I227" s="8">
        <v>2.7</v>
      </c>
      <c r="J227" s="12">
        <f t="shared" si="32"/>
        <v>2.3759999999999999</v>
      </c>
      <c r="K227" s="46">
        <v>10</v>
      </c>
      <c r="L227" s="77">
        <f t="shared" si="26"/>
        <v>0</v>
      </c>
      <c r="M227" s="77">
        <f t="shared" si="27"/>
        <v>0</v>
      </c>
      <c r="N227" s="77">
        <f t="shared" si="28"/>
        <v>0</v>
      </c>
      <c r="O227" s="46"/>
      <c r="P227" s="22" t="s">
        <v>182</v>
      </c>
      <c r="Q227" s="23">
        <f t="shared" si="29"/>
        <v>0</v>
      </c>
      <c r="R227" s="50"/>
      <c r="S227" s="23">
        <f t="shared" si="30"/>
        <v>0</v>
      </c>
      <c r="T227" s="50"/>
      <c r="U227" s="23">
        <f t="shared" si="31"/>
        <v>0</v>
      </c>
      <c r="V227" s="50"/>
      <c r="W227" s="26"/>
      <c r="X227" s="106"/>
      <c r="Y227" s="107"/>
      <c r="Z227">
        <f>IF(D21=2,W227*Q227,IF(D21=3,W227*S227,IF(D21=4,W227*U227,IF(D21=5,W227*V227,0))))</f>
        <v>0</v>
      </c>
    </row>
    <row r="228" spans="1:26" ht="12.75" customHeight="1" outlineLevel="1">
      <c r="A228" s="5"/>
      <c r="B228" s="3"/>
      <c r="C228" s="90" t="s">
        <v>150</v>
      </c>
      <c r="D228" s="15" t="s">
        <v>35</v>
      </c>
      <c r="E228" s="45">
        <f t="shared" si="25"/>
        <v>277.77777777777777</v>
      </c>
      <c r="F228" s="46">
        <v>1.2500000000000001E-2</v>
      </c>
      <c r="G228" s="46">
        <v>9.6000000000000002E-2</v>
      </c>
      <c r="H228" s="46">
        <v>8.7999999999999995E-2</v>
      </c>
      <c r="I228" s="11">
        <v>3</v>
      </c>
      <c r="J228" s="12">
        <f t="shared" si="32"/>
        <v>2.64</v>
      </c>
      <c r="K228" s="46">
        <v>10</v>
      </c>
      <c r="L228" s="77">
        <f t="shared" si="26"/>
        <v>0</v>
      </c>
      <c r="M228" s="77">
        <f t="shared" si="27"/>
        <v>0</v>
      </c>
      <c r="N228" s="77">
        <f t="shared" si="28"/>
        <v>0</v>
      </c>
      <c r="O228" s="46"/>
      <c r="P228" s="22" t="s">
        <v>182</v>
      </c>
      <c r="Q228" s="23">
        <f t="shared" si="29"/>
        <v>0</v>
      </c>
      <c r="R228" s="50"/>
      <c r="S228" s="23">
        <f t="shared" si="30"/>
        <v>0</v>
      </c>
      <c r="T228" s="50"/>
      <c r="U228" s="23">
        <f t="shared" si="31"/>
        <v>0</v>
      </c>
      <c r="V228" s="50"/>
      <c r="W228" s="26"/>
      <c r="X228" s="106"/>
      <c r="Y228" s="107"/>
      <c r="Z228">
        <f>IF(D21=2,W228*Q228,IF(D21=3,W228*S228,IF(D21=4,W228*U228,IF(D21=5,W228*V228,0))))</f>
        <v>0</v>
      </c>
    </row>
    <row r="229" spans="1:26" ht="12.75" customHeight="1" outlineLevel="1">
      <c r="A229" s="5"/>
      <c r="B229" s="3"/>
      <c r="C229" s="90" t="s">
        <v>151</v>
      </c>
      <c r="D229" s="15" t="s">
        <v>35</v>
      </c>
      <c r="E229" s="45">
        <f t="shared" si="25"/>
        <v>208.33333333333334</v>
      </c>
      <c r="F229" s="46">
        <v>1.2500000000000001E-2</v>
      </c>
      <c r="G229" s="46">
        <v>9.6000000000000002E-2</v>
      </c>
      <c r="H229" s="46">
        <v>8.7999999999999995E-2</v>
      </c>
      <c r="I229" s="11">
        <v>4</v>
      </c>
      <c r="J229" s="12">
        <f t="shared" si="32"/>
        <v>3.5199999999999996</v>
      </c>
      <c r="K229" s="46">
        <v>10</v>
      </c>
      <c r="L229" s="77">
        <f t="shared" si="26"/>
        <v>0</v>
      </c>
      <c r="M229" s="77">
        <f t="shared" si="27"/>
        <v>0</v>
      </c>
      <c r="N229" s="77">
        <f t="shared" si="28"/>
        <v>0</v>
      </c>
      <c r="O229" s="46"/>
      <c r="P229" s="22" t="s">
        <v>182</v>
      </c>
      <c r="Q229" s="23">
        <f t="shared" si="29"/>
        <v>0</v>
      </c>
      <c r="R229" s="50"/>
      <c r="S229" s="23">
        <f t="shared" si="30"/>
        <v>0</v>
      </c>
      <c r="T229" s="50"/>
      <c r="U229" s="23">
        <f t="shared" si="31"/>
        <v>0</v>
      </c>
      <c r="V229" s="50"/>
      <c r="W229" s="26"/>
      <c r="X229" s="106"/>
      <c r="Y229" s="107"/>
      <c r="Z229">
        <f>IF(D21=2,W229*Q229,IF(D21=3,W229*S229,IF(D21=4,W229*U229,IF(D21=5,W229*V229,0))))</f>
        <v>0</v>
      </c>
    </row>
    <row r="230" spans="1:26" ht="12.75" customHeight="1" outlineLevel="1">
      <c r="A230" s="5"/>
      <c r="B230" s="3"/>
      <c r="C230" s="90" t="s">
        <v>152</v>
      </c>
      <c r="D230" s="15" t="s">
        <v>35</v>
      </c>
      <c r="E230" s="45">
        <f t="shared" si="25"/>
        <v>138.88888888888889</v>
      </c>
      <c r="F230" s="46">
        <v>1.2500000000000001E-2</v>
      </c>
      <c r="G230" s="46">
        <v>9.6000000000000002E-2</v>
      </c>
      <c r="H230" s="46">
        <v>8.7999999999999995E-2</v>
      </c>
      <c r="I230" s="11">
        <v>6</v>
      </c>
      <c r="J230" s="12">
        <f t="shared" si="32"/>
        <v>5.28</v>
      </c>
      <c r="K230" s="46">
        <v>10</v>
      </c>
      <c r="L230" s="77">
        <f t="shared" si="26"/>
        <v>0</v>
      </c>
      <c r="M230" s="77">
        <f t="shared" si="27"/>
        <v>0</v>
      </c>
      <c r="N230" s="77">
        <f t="shared" si="28"/>
        <v>0</v>
      </c>
      <c r="O230" s="46"/>
      <c r="P230" s="22" t="s">
        <v>182</v>
      </c>
      <c r="Q230" s="23">
        <f t="shared" si="29"/>
        <v>0</v>
      </c>
      <c r="R230" s="50"/>
      <c r="S230" s="23">
        <f t="shared" si="30"/>
        <v>0</v>
      </c>
      <c r="T230" s="50"/>
      <c r="U230" s="23">
        <f t="shared" si="31"/>
        <v>0</v>
      </c>
      <c r="V230" s="50"/>
      <c r="W230" s="26"/>
      <c r="X230" s="106"/>
      <c r="Y230" s="107"/>
      <c r="Z230">
        <f>IF(D21=2,W230*Q230,IF(D21=3,W230*S230,IF(D21=4,W230*U230,IF(D21=5,W230*V230,0))))</f>
        <v>0</v>
      </c>
    </row>
    <row r="231" spans="1:26" ht="12.75" customHeight="1" outlineLevel="1">
      <c r="A231" s="5"/>
      <c r="B231" s="3"/>
      <c r="C231" s="90" t="s">
        <v>153</v>
      </c>
      <c r="D231" s="15" t="s">
        <v>35</v>
      </c>
      <c r="E231" s="45">
        <f t="shared" si="25"/>
        <v>416.66666666666669</v>
      </c>
      <c r="F231" s="46">
        <v>1.2500000000000001E-2</v>
      </c>
      <c r="G231" s="46">
        <v>9.6000000000000002E-2</v>
      </c>
      <c r="H231" s="46">
        <v>8.7999999999999995E-2</v>
      </c>
      <c r="I231" s="11">
        <v>2</v>
      </c>
      <c r="J231" s="12">
        <f t="shared" si="32"/>
        <v>1.7599999999999998</v>
      </c>
      <c r="K231" s="46">
        <v>10</v>
      </c>
      <c r="L231" s="77">
        <f t="shared" si="26"/>
        <v>0</v>
      </c>
      <c r="M231" s="77">
        <f t="shared" si="27"/>
        <v>0</v>
      </c>
      <c r="N231" s="77">
        <f t="shared" si="28"/>
        <v>0</v>
      </c>
      <c r="O231" s="46"/>
      <c r="P231" s="22" t="s">
        <v>182</v>
      </c>
      <c r="Q231" s="23">
        <f t="shared" si="29"/>
        <v>0</v>
      </c>
      <c r="R231" s="50"/>
      <c r="S231" s="23">
        <f t="shared" si="30"/>
        <v>0</v>
      </c>
      <c r="T231" s="50"/>
      <c r="U231" s="23">
        <f t="shared" si="31"/>
        <v>0</v>
      </c>
      <c r="V231" s="50"/>
      <c r="W231" s="26"/>
      <c r="X231" s="106"/>
      <c r="Y231" s="107"/>
      <c r="Z231">
        <f>IF(D31=2,W231*Q231,IF(D31=3,W231*S231,IF(D31=4,W231*U231,IF(D31=5,W231*V231,0))))</f>
        <v>0</v>
      </c>
    </row>
    <row r="232" spans="1:26" ht="12.75" customHeight="1" outlineLevel="1">
      <c r="A232" s="5"/>
      <c r="B232" s="3"/>
      <c r="C232" s="90" t="s">
        <v>154</v>
      </c>
      <c r="D232" s="15" t="s">
        <v>35</v>
      </c>
      <c r="E232" s="45">
        <f t="shared" si="25"/>
        <v>396.82539682539681</v>
      </c>
      <c r="F232" s="46">
        <v>1.2500000000000001E-2</v>
      </c>
      <c r="G232" s="46">
        <v>9.6000000000000002E-2</v>
      </c>
      <c r="H232" s="46">
        <v>8.7999999999999995E-2</v>
      </c>
      <c r="I232" s="8">
        <v>2.1</v>
      </c>
      <c r="J232" s="12">
        <f t="shared" si="32"/>
        <v>1.8479999999999999</v>
      </c>
      <c r="K232" s="46">
        <v>10</v>
      </c>
      <c r="L232" s="77">
        <f t="shared" si="26"/>
        <v>0</v>
      </c>
      <c r="M232" s="77">
        <f t="shared" si="27"/>
        <v>0</v>
      </c>
      <c r="N232" s="77">
        <f t="shared" si="28"/>
        <v>0</v>
      </c>
      <c r="O232" s="46"/>
      <c r="P232" s="22" t="s">
        <v>182</v>
      </c>
      <c r="Q232" s="23">
        <f t="shared" si="29"/>
        <v>0</v>
      </c>
      <c r="R232" s="50"/>
      <c r="S232" s="23">
        <f t="shared" si="30"/>
        <v>0</v>
      </c>
      <c r="T232" s="50"/>
      <c r="U232" s="23">
        <f t="shared" si="31"/>
        <v>0</v>
      </c>
      <c r="V232" s="50"/>
      <c r="W232" s="26"/>
      <c r="X232" s="106"/>
      <c r="Y232" s="107"/>
      <c r="Z232">
        <f>IF(D31=2,W232*Q232,IF(D31=3,W232*S232,IF(D31=4,W232*U232,IF(D31=5,W232*V232,0))))</f>
        <v>0</v>
      </c>
    </row>
    <row r="233" spans="1:26" ht="12.75" customHeight="1" outlineLevel="1">
      <c r="A233" s="5"/>
      <c r="B233" s="3"/>
      <c r="C233" s="90" t="s">
        <v>155</v>
      </c>
      <c r="D233" s="15" t="s">
        <v>35</v>
      </c>
      <c r="E233" s="45">
        <f t="shared" si="25"/>
        <v>347.22222222222223</v>
      </c>
      <c r="F233" s="46">
        <v>1.2500000000000001E-2</v>
      </c>
      <c r="G233" s="46">
        <v>9.6000000000000002E-2</v>
      </c>
      <c r="H233" s="46">
        <v>8.7999999999999995E-2</v>
      </c>
      <c r="I233" s="8">
        <v>2.4</v>
      </c>
      <c r="J233" s="12">
        <f t="shared" si="32"/>
        <v>2.1119999999999997</v>
      </c>
      <c r="K233" s="46">
        <v>10</v>
      </c>
      <c r="L233" s="77">
        <f t="shared" si="26"/>
        <v>0</v>
      </c>
      <c r="M233" s="77">
        <f t="shared" si="27"/>
        <v>0</v>
      </c>
      <c r="N233" s="77">
        <f t="shared" si="28"/>
        <v>0</v>
      </c>
      <c r="O233" s="46"/>
      <c r="P233" s="22" t="s">
        <v>182</v>
      </c>
      <c r="Q233" s="23">
        <f t="shared" si="29"/>
        <v>0</v>
      </c>
      <c r="R233" s="50"/>
      <c r="S233" s="23">
        <f t="shared" si="30"/>
        <v>0</v>
      </c>
      <c r="T233" s="50"/>
      <c r="U233" s="23">
        <f t="shared" si="31"/>
        <v>0</v>
      </c>
      <c r="V233" s="50"/>
      <c r="W233" s="26"/>
      <c r="X233" s="106"/>
      <c r="Y233" s="107"/>
      <c r="Z233">
        <f>IF(D31=2,W233*Q233,IF(D31=3,W233*S233,IF(D31=4,W233*U233,IF(D31=5,W233*V233,0))))</f>
        <v>0</v>
      </c>
    </row>
    <row r="234" spans="1:26" ht="12.75" customHeight="1" outlineLevel="1">
      <c r="A234" s="5"/>
      <c r="B234" s="3"/>
      <c r="C234" s="90" t="s">
        <v>156</v>
      </c>
      <c r="D234" s="15" t="s">
        <v>35</v>
      </c>
      <c r="E234" s="45">
        <f t="shared" si="25"/>
        <v>333.33333333333337</v>
      </c>
      <c r="F234" s="46">
        <v>1.2500000000000001E-2</v>
      </c>
      <c r="G234" s="46">
        <v>9.6000000000000002E-2</v>
      </c>
      <c r="H234" s="46">
        <v>8.7999999999999995E-2</v>
      </c>
      <c r="I234" s="8">
        <v>2.5</v>
      </c>
      <c r="J234" s="12">
        <f t="shared" si="32"/>
        <v>2.1999999999999997</v>
      </c>
      <c r="K234" s="46">
        <v>10</v>
      </c>
      <c r="L234" s="77">
        <f t="shared" si="26"/>
        <v>0</v>
      </c>
      <c r="M234" s="77">
        <f t="shared" si="27"/>
        <v>0</v>
      </c>
      <c r="N234" s="77">
        <f t="shared" si="28"/>
        <v>0</v>
      </c>
      <c r="O234" s="46"/>
      <c r="P234" s="22" t="s">
        <v>182</v>
      </c>
      <c r="Q234" s="23">
        <f t="shared" si="29"/>
        <v>0</v>
      </c>
      <c r="R234" s="50"/>
      <c r="S234" s="23">
        <f t="shared" si="30"/>
        <v>0</v>
      </c>
      <c r="T234" s="50"/>
      <c r="U234" s="23">
        <f t="shared" si="31"/>
        <v>0</v>
      </c>
      <c r="V234" s="50"/>
      <c r="W234" s="26"/>
      <c r="X234" s="106"/>
      <c r="Y234" s="107"/>
      <c r="Z234">
        <f>IF(D31=2,W234*Q234,IF(D31=3,W234*S234,IF(D31=4,W234*U234,IF(D31=5,W234*V234,0))))</f>
        <v>0</v>
      </c>
    </row>
    <row r="235" spans="1:26" ht="12.75" customHeight="1" outlineLevel="1">
      <c r="A235" s="5"/>
      <c r="B235" s="3"/>
      <c r="C235" s="90" t="s">
        <v>157</v>
      </c>
      <c r="D235" s="15" t="s">
        <v>35</v>
      </c>
      <c r="E235" s="45">
        <f t="shared" si="25"/>
        <v>308.64197530864197</v>
      </c>
      <c r="F235" s="46">
        <v>1.2500000000000001E-2</v>
      </c>
      <c r="G235" s="46">
        <v>9.6000000000000002E-2</v>
      </c>
      <c r="H235" s="46">
        <v>8.7999999999999995E-2</v>
      </c>
      <c r="I235" s="8">
        <v>2.7</v>
      </c>
      <c r="J235" s="12">
        <f t="shared" si="32"/>
        <v>2.3759999999999999</v>
      </c>
      <c r="K235" s="46">
        <v>10</v>
      </c>
      <c r="L235" s="77">
        <f t="shared" si="26"/>
        <v>0</v>
      </c>
      <c r="M235" s="77">
        <f t="shared" si="27"/>
        <v>0</v>
      </c>
      <c r="N235" s="77">
        <f t="shared" si="28"/>
        <v>0</v>
      </c>
      <c r="O235" s="46"/>
      <c r="P235" s="22" t="s">
        <v>182</v>
      </c>
      <c r="Q235" s="23">
        <f t="shared" si="29"/>
        <v>0</v>
      </c>
      <c r="R235" s="50"/>
      <c r="S235" s="23">
        <f t="shared" si="30"/>
        <v>0</v>
      </c>
      <c r="T235" s="50"/>
      <c r="U235" s="23">
        <f t="shared" si="31"/>
        <v>0</v>
      </c>
      <c r="V235" s="50"/>
      <c r="W235" s="26"/>
      <c r="X235" s="106"/>
      <c r="Y235" s="107"/>
      <c r="Z235">
        <f>IF(D31=2,W235*Q235,IF(D31=3,W235*S235,IF(D31=4,W235*U235,IF(D31=5,W235*V235,0))))</f>
        <v>0</v>
      </c>
    </row>
    <row r="236" spans="1:26" ht="12.75" customHeight="1" outlineLevel="1">
      <c r="A236" s="5"/>
      <c r="B236" s="3"/>
      <c r="C236" s="90" t="s">
        <v>158</v>
      </c>
      <c r="D236" s="15" t="s">
        <v>35</v>
      </c>
      <c r="E236" s="45">
        <f t="shared" si="25"/>
        <v>277.77777777777777</v>
      </c>
      <c r="F236" s="46">
        <v>1.2500000000000001E-2</v>
      </c>
      <c r="G236" s="46">
        <v>9.6000000000000002E-2</v>
      </c>
      <c r="H236" s="46">
        <v>8.7999999999999995E-2</v>
      </c>
      <c r="I236" s="11">
        <v>3</v>
      </c>
      <c r="J236" s="12">
        <f t="shared" si="32"/>
        <v>2.64</v>
      </c>
      <c r="K236" s="46">
        <v>10</v>
      </c>
      <c r="L236" s="77">
        <f t="shared" si="26"/>
        <v>0</v>
      </c>
      <c r="M236" s="77">
        <f t="shared" si="27"/>
        <v>0</v>
      </c>
      <c r="N236" s="77">
        <f t="shared" si="28"/>
        <v>0</v>
      </c>
      <c r="O236" s="46"/>
      <c r="P236" s="22" t="s">
        <v>182</v>
      </c>
      <c r="Q236" s="23">
        <f t="shared" si="29"/>
        <v>0</v>
      </c>
      <c r="R236" s="50"/>
      <c r="S236" s="23">
        <f t="shared" si="30"/>
        <v>0</v>
      </c>
      <c r="T236" s="50"/>
      <c r="U236" s="23">
        <f t="shared" si="31"/>
        <v>0</v>
      </c>
      <c r="V236" s="50"/>
      <c r="W236" s="26"/>
      <c r="X236" s="106"/>
      <c r="Y236" s="107"/>
      <c r="Z236">
        <f>IF(D31=2,W236*Q236,IF(D31=3,W236*S236,IF(D31=4,W236*U236,IF(D31=5,W236*V236,0))))</f>
        <v>0</v>
      </c>
    </row>
    <row r="237" spans="1:26" ht="12.75" customHeight="1">
      <c r="A237" s="80"/>
      <c r="B237" s="2"/>
      <c r="C237" s="81" t="s">
        <v>204</v>
      </c>
      <c r="D237" s="2"/>
      <c r="E237" s="79"/>
      <c r="F237" s="2"/>
      <c r="G237" s="2"/>
      <c r="H237" s="2"/>
      <c r="I237" s="2"/>
      <c r="J237" s="2"/>
      <c r="K237" s="83"/>
      <c r="L237" s="78"/>
      <c r="M237" s="78"/>
      <c r="N237" s="78"/>
      <c r="O237" s="83"/>
      <c r="P237" s="2"/>
      <c r="Q237" s="75" t="s">
        <v>211</v>
      </c>
      <c r="R237" s="75" t="s">
        <v>212</v>
      </c>
      <c r="S237" s="75" t="s">
        <v>211</v>
      </c>
      <c r="T237" s="75" t="s">
        <v>212</v>
      </c>
      <c r="U237" s="75" t="s">
        <v>211</v>
      </c>
      <c r="V237" s="75" t="s">
        <v>212</v>
      </c>
      <c r="W237" s="2"/>
      <c r="X237" s="112"/>
      <c r="Y237" s="113"/>
      <c r="Z237" t="e">
        <f>IF(#REF!=2,W237*Q237,IF(#REF!=3,W237*S237,IF(#REF!=4,W237*U237,IF(#REF!=5,W237*V237,0))))</f>
        <v>#REF!</v>
      </c>
    </row>
    <row r="238" spans="1:26" ht="12.75" customHeight="1" outlineLevel="1">
      <c r="A238" s="100"/>
      <c r="B238" s="3"/>
      <c r="C238" s="91" t="s">
        <v>159</v>
      </c>
      <c r="D238" s="22" t="s">
        <v>35</v>
      </c>
      <c r="E238" s="45">
        <f t="shared" si="25"/>
        <v>124.00793650793651</v>
      </c>
      <c r="F238" s="22">
        <v>2.8000000000000001E-2</v>
      </c>
      <c r="G238" s="22">
        <v>9.6000000000000002E-2</v>
      </c>
      <c r="H238" s="22">
        <v>8.7999999999999995E-2</v>
      </c>
      <c r="I238" s="22">
        <v>3</v>
      </c>
      <c r="J238" s="12">
        <f>H238*I238*K238</f>
        <v>1.056</v>
      </c>
      <c r="K238" s="22">
        <v>4</v>
      </c>
      <c r="L238" s="77">
        <f t="shared" si="26"/>
        <v>0</v>
      </c>
      <c r="M238" s="77">
        <f t="shared" si="27"/>
        <v>0</v>
      </c>
      <c r="N238" s="77">
        <f t="shared" si="28"/>
        <v>0</v>
      </c>
      <c r="O238" s="22"/>
      <c r="P238" s="22" t="s">
        <v>182</v>
      </c>
      <c r="Q238" s="85">
        <f>R238/J238</f>
        <v>0</v>
      </c>
      <c r="R238" s="13"/>
      <c r="S238" s="85">
        <f>T238/J238</f>
        <v>0</v>
      </c>
      <c r="T238" s="13"/>
      <c r="U238" s="85">
        <f>V238/J238</f>
        <v>0</v>
      </c>
      <c r="V238" s="13"/>
      <c r="W238" s="26"/>
      <c r="X238" s="106"/>
      <c r="Y238" s="107"/>
      <c r="Z238" t="e">
        <f>IF(#REF!=2,W238*Q238,IF(#REF!=3,W238*S238,IF(#REF!=4,W238*U238,IF(#REF!=5,W238*V238,0))))</f>
        <v>#REF!</v>
      </c>
    </row>
    <row r="239" spans="1:26" ht="12.75" customHeight="1" outlineLevel="1">
      <c r="A239" s="100">
        <v>13811</v>
      </c>
      <c r="B239" s="3"/>
      <c r="C239" s="91" t="s">
        <v>233</v>
      </c>
      <c r="D239" s="22" t="s">
        <v>35</v>
      </c>
      <c r="E239" s="45">
        <f t="shared" si="25"/>
        <v>62.003968253968253</v>
      </c>
      <c r="F239" s="22">
        <v>2.8000000000000001E-2</v>
      </c>
      <c r="G239" s="22">
        <v>9.6000000000000002E-2</v>
      </c>
      <c r="H239" s="22">
        <v>8.7999999999999995E-2</v>
      </c>
      <c r="I239" s="22">
        <v>6</v>
      </c>
      <c r="J239" s="12">
        <f t="shared" ref="J239:J261" si="33">H239*I239*K239</f>
        <v>2.64</v>
      </c>
      <c r="K239" s="22">
        <v>5</v>
      </c>
      <c r="L239" s="77">
        <f t="shared" si="26"/>
        <v>18005.952380952378</v>
      </c>
      <c r="M239" s="77">
        <f t="shared" si="27"/>
        <v>17497.519841269841</v>
      </c>
      <c r="N239" s="77">
        <f t="shared" si="28"/>
        <v>17001.488095238095</v>
      </c>
      <c r="O239" s="22"/>
      <c r="P239" s="22" t="s">
        <v>182</v>
      </c>
      <c r="Q239" s="85">
        <f>R239/J239</f>
        <v>550</v>
      </c>
      <c r="R239" s="13">
        <v>1452</v>
      </c>
      <c r="S239" s="85">
        <f>T239/J239</f>
        <v>534.469696969697</v>
      </c>
      <c r="T239" s="13">
        <v>1411</v>
      </c>
      <c r="U239" s="85">
        <f>V239/J239</f>
        <v>519.31818181818176</v>
      </c>
      <c r="V239" s="13">
        <v>1371</v>
      </c>
      <c r="W239" s="26"/>
      <c r="X239" s="106"/>
      <c r="Y239" s="107"/>
      <c r="Z239" t="e">
        <f>IF(#REF!=2,W239*Q239,IF(#REF!=3,W239*S239,IF(#REF!=4,W239*U239,IF(#REF!=5,W239*V239,0))))</f>
        <v>#REF!</v>
      </c>
    </row>
    <row r="240" spans="1:26" ht="12.75" customHeight="1" outlineLevel="1">
      <c r="A240" s="101" t="s">
        <v>403</v>
      </c>
      <c r="B240" s="3"/>
      <c r="C240" s="91" t="s">
        <v>404</v>
      </c>
      <c r="D240" s="22" t="s">
        <v>35</v>
      </c>
      <c r="E240" s="45">
        <f>1/F240/G240/I240</f>
        <v>49.193231011412827</v>
      </c>
      <c r="F240" s="22">
        <v>2.8000000000000001E-2</v>
      </c>
      <c r="G240" s="22">
        <v>0.121</v>
      </c>
      <c r="H240" s="22">
        <v>0.11600000000000001</v>
      </c>
      <c r="I240" s="22">
        <v>6</v>
      </c>
      <c r="J240" s="12">
        <f>H240*I240*K240</f>
        <v>3.4800000000000004</v>
      </c>
      <c r="K240" s="22">
        <v>5</v>
      </c>
      <c r="L240" s="77">
        <f>R240/K240*E240</f>
        <v>18004.722550177095</v>
      </c>
      <c r="M240" s="77">
        <f>T240/K240*E240</f>
        <v>17502.951593860686</v>
      </c>
      <c r="N240" s="77">
        <f>V240/K240*E240</f>
        <v>17001.180637544276</v>
      </c>
      <c r="O240" s="22"/>
      <c r="P240" s="22" t="s">
        <v>182</v>
      </c>
      <c r="Q240" s="85">
        <f>R240/J240</f>
        <v>525.86206896551721</v>
      </c>
      <c r="R240" s="13">
        <v>1830</v>
      </c>
      <c r="S240" s="85">
        <f>T240/J240</f>
        <v>511.20689655172407</v>
      </c>
      <c r="T240" s="13">
        <v>1779</v>
      </c>
      <c r="U240" s="85">
        <f>V240/J240</f>
        <v>496.55172413793099</v>
      </c>
      <c r="V240" s="13">
        <v>1728</v>
      </c>
      <c r="W240" s="26"/>
      <c r="X240" s="106"/>
      <c r="Y240" s="107"/>
      <c r="Z240" t="e">
        <f>IF(#REF!=2,W240*Q240,IF(#REF!=3,W240*S240,IF(#REF!=4,W240*U240,IF(#REF!=5,W240*V240,0))))</f>
        <v>#REF!</v>
      </c>
    </row>
    <row r="241" spans="1:26" ht="12.75" customHeight="1" outlineLevel="1">
      <c r="A241" s="102" t="s">
        <v>250</v>
      </c>
      <c r="B241" s="3"/>
      <c r="C241" s="91" t="s">
        <v>249</v>
      </c>
      <c r="D241" s="22" t="s">
        <v>35</v>
      </c>
      <c r="E241" s="45">
        <f t="shared" si="25"/>
        <v>84.430935494765293</v>
      </c>
      <c r="F241" s="22">
        <v>2.8000000000000001E-2</v>
      </c>
      <c r="G241" s="22">
        <v>0.14099999999999999</v>
      </c>
      <c r="H241" s="22">
        <v>0.13600000000000001</v>
      </c>
      <c r="I241" s="22">
        <v>3</v>
      </c>
      <c r="J241" s="12">
        <f t="shared" si="33"/>
        <v>1.6320000000000001</v>
      </c>
      <c r="K241" s="22">
        <v>4</v>
      </c>
      <c r="L241" s="77">
        <f t="shared" si="26"/>
        <v>18004.896994258699</v>
      </c>
      <c r="M241" s="77">
        <f t="shared" si="27"/>
        <v>17498.311381290107</v>
      </c>
      <c r="N241" s="77">
        <f t="shared" si="28"/>
        <v>16991.725768321514</v>
      </c>
      <c r="O241" s="22"/>
      <c r="P241" s="22" t="s">
        <v>182</v>
      </c>
      <c r="Q241" s="85">
        <f t="shared" ref="Q241:Q260" si="34">R241/J241</f>
        <v>522.67156862745094</v>
      </c>
      <c r="R241" s="13">
        <v>853</v>
      </c>
      <c r="S241" s="85">
        <f t="shared" ref="S241:S281" si="35">T241/J241</f>
        <v>507.96568627450978</v>
      </c>
      <c r="T241" s="13">
        <v>829</v>
      </c>
      <c r="U241" s="85">
        <f t="shared" ref="U241:U281" si="36">V241/J241</f>
        <v>493.25980392156862</v>
      </c>
      <c r="V241" s="13">
        <v>805</v>
      </c>
      <c r="W241" s="26"/>
      <c r="X241" s="106"/>
      <c r="Y241" s="107"/>
      <c r="Z241" t="e">
        <f>IF(#REF!=2,W241*Q241,IF(#REF!=3,W241*S241,IF(#REF!=4,W241*U241,IF(#REF!=5,W241*V241,0))))</f>
        <v>#REF!</v>
      </c>
    </row>
    <row r="242" spans="1:26" ht="12.75" customHeight="1" outlineLevel="1">
      <c r="A242" s="100">
        <v>12771</v>
      </c>
      <c r="B242" s="3"/>
      <c r="C242" s="91" t="s">
        <v>252</v>
      </c>
      <c r="D242" s="22" t="s">
        <v>35</v>
      </c>
      <c r="E242" s="45">
        <f t="shared" si="25"/>
        <v>63.32320162107397</v>
      </c>
      <c r="F242" s="22">
        <v>2.8000000000000001E-2</v>
      </c>
      <c r="G242" s="22">
        <v>0.14099999999999999</v>
      </c>
      <c r="H242" s="22">
        <v>0.13600000000000001</v>
      </c>
      <c r="I242" s="22">
        <v>4</v>
      </c>
      <c r="J242" s="12">
        <f t="shared" si="33"/>
        <v>2.1760000000000002</v>
      </c>
      <c r="K242" s="22">
        <v>4</v>
      </c>
      <c r="L242" s="77">
        <f t="shared" si="26"/>
        <v>17999.620060790276</v>
      </c>
      <c r="M242" s="77">
        <f t="shared" si="27"/>
        <v>17493.034447821683</v>
      </c>
      <c r="N242" s="77">
        <f t="shared" si="28"/>
        <v>17002.279635258361</v>
      </c>
      <c r="O242" s="22"/>
      <c r="P242" s="22" t="s">
        <v>182</v>
      </c>
      <c r="Q242" s="85">
        <f t="shared" si="34"/>
        <v>522.5183823529411</v>
      </c>
      <c r="R242" s="13">
        <v>1137</v>
      </c>
      <c r="S242" s="85">
        <f t="shared" si="35"/>
        <v>507.81249999999994</v>
      </c>
      <c r="T242" s="13">
        <v>1105</v>
      </c>
      <c r="U242" s="85">
        <f t="shared" si="36"/>
        <v>493.56617647058818</v>
      </c>
      <c r="V242" s="13">
        <v>1074</v>
      </c>
      <c r="W242" s="26"/>
      <c r="X242" s="106"/>
      <c r="Y242" s="107"/>
      <c r="Z242" t="e">
        <f>IF(#REF!=2,W242*Q242,IF(#REF!=3,W242*S242,IF(#REF!=4,W242*U242,IF(#REF!=5,W242*V242,0))))</f>
        <v>#REF!</v>
      </c>
    </row>
    <row r="243" spans="1:26" ht="12.75" customHeight="1" outlineLevel="1">
      <c r="A243" s="100">
        <v>12772</v>
      </c>
      <c r="B243" s="3"/>
      <c r="C243" s="91" t="s">
        <v>253</v>
      </c>
      <c r="D243" s="22" t="s">
        <v>35</v>
      </c>
      <c r="E243" s="45">
        <f t="shared" si="25"/>
        <v>50.658561296859176</v>
      </c>
      <c r="F243" s="22">
        <v>2.8000000000000001E-2</v>
      </c>
      <c r="G243" s="22">
        <v>0.14099999999999999</v>
      </c>
      <c r="H243" s="22">
        <v>0.13600000000000001</v>
      </c>
      <c r="I243" s="22">
        <v>5</v>
      </c>
      <c r="J243" s="12">
        <f t="shared" si="33"/>
        <v>2.72</v>
      </c>
      <c r="K243" s="22">
        <v>4</v>
      </c>
      <c r="L243" s="77">
        <f t="shared" si="26"/>
        <v>18009.118541033436</v>
      </c>
      <c r="M243" s="77">
        <f t="shared" si="27"/>
        <v>17502.532928064844</v>
      </c>
      <c r="N243" s="77">
        <f t="shared" si="28"/>
        <v>17008.611955420467</v>
      </c>
      <c r="O243" s="22"/>
      <c r="P243" s="22" t="s">
        <v>182</v>
      </c>
      <c r="Q243" s="85">
        <f t="shared" si="34"/>
        <v>522.79411764705878</v>
      </c>
      <c r="R243" s="13">
        <v>1422</v>
      </c>
      <c r="S243" s="85">
        <f t="shared" si="35"/>
        <v>508.08823529411762</v>
      </c>
      <c r="T243" s="13">
        <v>1382</v>
      </c>
      <c r="U243" s="85">
        <f t="shared" si="36"/>
        <v>493.74999999999994</v>
      </c>
      <c r="V243" s="13">
        <v>1343</v>
      </c>
      <c r="W243" s="26"/>
      <c r="X243" s="106"/>
      <c r="Y243" s="107"/>
      <c r="Z243" t="e">
        <f>IF(#REF!=2,W243*Q243,IF(#REF!=3,W243*S243,IF(#REF!=4,W243*U243,IF(#REF!=5,W243*V243,0))))</f>
        <v>#REF!</v>
      </c>
    </row>
    <row r="244" spans="1:26" ht="12.75" customHeight="1" outlineLevel="1">
      <c r="A244" s="102" t="s">
        <v>255</v>
      </c>
      <c r="B244" s="3"/>
      <c r="C244" s="91" t="s">
        <v>254</v>
      </c>
      <c r="D244" s="22" t="s">
        <v>35</v>
      </c>
      <c r="E244" s="45">
        <f t="shared" si="25"/>
        <v>42.215467747382647</v>
      </c>
      <c r="F244" s="22">
        <v>2.8000000000000001E-2</v>
      </c>
      <c r="G244" s="22">
        <v>0.14099999999999999</v>
      </c>
      <c r="H244" s="22">
        <v>0.13600000000000001</v>
      </c>
      <c r="I244" s="22">
        <v>6</v>
      </c>
      <c r="J244" s="12">
        <f t="shared" si="33"/>
        <v>3.2640000000000002</v>
      </c>
      <c r="K244" s="22">
        <v>4</v>
      </c>
      <c r="L244" s="77">
        <f t="shared" si="26"/>
        <v>18004.896994258699</v>
      </c>
      <c r="M244" s="77">
        <f t="shared" si="27"/>
        <v>17498.311381290107</v>
      </c>
      <c r="N244" s="77">
        <f t="shared" si="28"/>
        <v>17002.279635258361</v>
      </c>
      <c r="O244" s="22"/>
      <c r="P244" s="22" t="s">
        <v>182</v>
      </c>
      <c r="Q244" s="85">
        <f t="shared" si="34"/>
        <v>522.67156862745094</v>
      </c>
      <c r="R244" s="13">
        <v>1706</v>
      </c>
      <c r="S244" s="85">
        <f t="shared" si="35"/>
        <v>507.96568627450978</v>
      </c>
      <c r="T244" s="13">
        <v>1658</v>
      </c>
      <c r="U244" s="85">
        <f t="shared" si="36"/>
        <v>493.56617647058818</v>
      </c>
      <c r="V244" s="13">
        <v>1611</v>
      </c>
      <c r="W244" s="26"/>
      <c r="X244" s="106"/>
      <c r="Y244" s="107"/>
      <c r="Z244" t="e">
        <f>IF(#REF!=2,W244*Q244,IF(#REF!=3,W244*S244,IF(#REF!=4,W244*U244,IF(#REF!=5,W244*V244,0))))</f>
        <v>#REF!</v>
      </c>
    </row>
    <row r="245" spans="1:26" ht="12.75" customHeight="1" outlineLevel="1">
      <c r="A245" s="100"/>
      <c r="B245" s="3"/>
      <c r="C245" s="91" t="s">
        <v>161</v>
      </c>
      <c r="D245" s="22" t="s">
        <v>35</v>
      </c>
      <c r="E245" s="45">
        <f t="shared" si="25"/>
        <v>65.66850538481745</v>
      </c>
      <c r="F245" s="22">
        <v>3.5999999999999997E-2</v>
      </c>
      <c r="G245" s="22">
        <v>0.14099999999999999</v>
      </c>
      <c r="H245" s="22">
        <v>0.13600000000000001</v>
      </c>
      <c r="I245" s="22">
        <v>3</v>
      </c>
      <c r="J245" s="12">
        <f t="shared" si="33"/>
        <v>0.81600000000000006</v>
      </c>
      <c r="K245" s="22">
        <v>2</v>
      </c>
      <c r="L245" s="77">
        <f t="shared" si="26"/>
        <v>0</v>
      </c>
      <c r="M245" s="77">
        <f t="shared" si="27"/>
        <v>0</v>
      </c>
      <c r="N245" s="77">
        <f t="shared" si="28"/>
        <v>0</v>
      </c>
      <c r="O245" s="22"/>
      <c r="P245" s="22" t="s">
        <v>182</v>
      </c>
      <c r="Q245" s="85">
        <f t="shared" si="34"/>
        <v>0</v>
      </c>
      <c r="R245" s="13"/>
      <c r="S245" s="85">
        <f t="shared" si="35"/>
        <v>0</v>
      </c>
      <c r="T245" s="13"/>
      <c r="U245" s="85">
        <f t="shared" si="36"/>
        <v>0</v>
      </c>
      <c r="V245" s="13"/>
      <c r="W245" s="26"/>
      <c r="X245" s="106"/>
      <c r="Y245" s="107"/>
      <c r="Z245" t="e">
        <f>IF(#REF!=2,W245*Q245,IF(#REF!=3,W245*S245,IF(#REF!=4,W245*U245,IF(#REF!=5,W245*V245,0))))</f>
        <v>#REF!</v>
      </c>
    </row>
    <row r="246" spans="1:26" ht="12.75" customHeight="1" outlineLevel="1">
      <c r="A246" s="100"/>
      <c r="B246" s="3"/>
      <c r="C246" s="91" t="s">
        <v>162</v>
      </c>
      <c r="D246" s="22" t="s">
        <v>35</v>
      </c>
      <c r="E246" s="45">
        <f t="shared" si="25"/>
        <v>49.251379038613088</v>
      </c>
      <c r="F246" s="22">
        <v>3.5999999999999997E-2</v>
      </c>
      <c r="G246" s="22">
        <v>0.14099999999999999</v>
      </c>
      <c r="H246" s="22">
        <v>0.13600000000000001</v>
      </c>
      <c r="I246" s="22">
        <v>4</v>
      </c>
      <c r="J246" s="12">
        <f t="shared" si="33"/>
        <v>1.0880000000000001</v>
      </c>
      <c r="K246" s="22">
        <v>2</v>
      </c>
      <c r="L246" s="77">
        <f t="shared" si="26"/>
        <v>0</v>
      </c>
      <c r="M246" s="77">
        <f t="shared" si="27"/>
        <v>0</v>
      </c>
      <c r="N246" s="77">
        <f t="shared" si="28"/>
        <v>0</v>
      </c>
      <c r="O246" s="22"/>
      <c r="P246" s="22" t="s">
        <v>182</v>
      </c>
      <c r="Q246" s="85">
        <f t="shared" si="34"/>
        <v>0</v>
      </c>
      <c r="R246" s="13"/>
      <c r="S246" s="85">
        <f t="shared" si="35"/>
        <v>0</v>
      </c>
      <c r="T246" s="13"/>
      <c r="U246" s="85">
        <f t="shared" si="36"/>
        <v>0</v>
      </c>
      <c r="V246" s="13"/>
      <c r="W246" s="26"/>
      <c r="X246" s="106"/>
      <c r="Y246" s="107"/>
      <c r="Z246" t="e">
        <f>IF(#REF!=2,W246*Q246,IF(#REF!=3,W246*S246,IF(#REF!=4,W246*U246,IF(#REF!=5,W246*V246,0))))</f>
        <v>#REF!</v>
      </c>
    </row>
    <row r="247" spans="1:26" ht="12.75" customHeight="1" outlineLevel="1">
      <c r="A247" s="100">
        <v>10643</v>
      </c>
      <c r="B247" s="3"/>
      <c r="C247" s="91" t="s">
        <v>256</v>
      </c>
      <c r="D247" s="22" t="s">
        <v>35</v>
      </c>
      <c r="E247" s="45">
        <f t="shared" si="25"/>
        <v>38.261401897765538</v>
      </c>
      <c r="F247" s="22">
        <v>3.5999999999999997E-2</v>
      </c>
      <c r="G247" s="22">
        <v>0.121</v>
      </c>
      <c r="H247" s="22">
        <v>0.11600000000000001</v>
      </c>
      <c r="I247" s="22">
        <v>6</v>
      </c>
      <c r="J247" s="12">
        <f t="shared" si="33"/>
        <v>2.0880000000000001</v>
      </c>
      <c r="K247" s="22">
        <v>3</v>
      </c>
      <c r="L247" s="77">
        <f t="shared" si="26"/>
        <v>17995.612692582392</v>
      </c>
      <c r="M247" s="77">
        <f t="shared" si="27"/>
        <v>17498.214467911439</v>
      </c>
      <c r="N247" s="77">
        <f t="shared" si="28"/>
        <v>17000.816243240486</v>
      </c>
      <c r="O247" s="22"/>
      <c r="P247" s="22" t="s">
        <v>182</v>
      </c>
      <c r="Q247" s="85">
        <f t="shared" si="34"/>
        <v>675.76628352490422</v>
      </c>
      <c r="R247" s="13">
        <v>1411</v>
      </c>
      <c r="S247" s="85">
        <f t="shared" si="35"/>
        <v>657.08812260536399</v>
      </c>
      <c r="T247" s="13">
        <v>1372</v>
      </c>
      <c r="U247" s="85">
        <f t="shared" si="36"/>
        <v>638.40996168582376</v>
      </c>
      <c r="V247" s="13">
        <v>1333</v>
      </c>
      <c r="W247" s="26"/>
      <c r="X247" s="106"/>
      <c r="Y247" s="107"/>
      <c r="Z247" t="e">
        <f>IF(#REF!=2,W247*Q247,IF(#REF!=3,W247*S247,IF(#REF!=4,W247*U247,IF(#REF!=5,W247*V247,0))))</f>
        <v>#REF!</v>
      </c>
    </row>
    <row r="248" spans="1:26" ht="12.75" customHeight="1" outlineLevel="1">
      <c r="A248" s="100">
        <v>13874</v>
      </c>
      <c r="B248" s="3"/>
      <c r="C248" s="91" t="s">
        <v>257</v>
      </c>
      <c r="D248" s="22" t="s">
        <v>35</v>
      </c>
      <c r="E248" s="45">
        <f t="shared" si="25"/>
        <v>38.261401897765538</v>
      </c>
      <c r="F248" s="22">
        <v>3.5999999999999997E-2</v>
      </c>
      <c r="G248" s="22">
        <v>0.121</v>
      </c>
      <c r="H248" s="22">
        <v>0.11600000000000001</v>
      </c>
      <c r="I248" s="22">
        <v>6</v>
      </c>
      <c r="J248" s="12">
        <f t="shared" si="33"/>
        <v>2.7840000000000003</v>
      </c>
      <c r="K248" s="22">
        <v>4</v>
      </c>
      <c r="L248" s="77">
        <f t="shared" si="26"/>
        <v>18001.989592898684</v>
      </c>
      <c r="M248" s="77">
        <f t="shared" si="27"/>
        <v>17504.591368227735</v>
      </c>
      <c r="N248" s="77">
        <f t="shared" si="28"/>
        <v>16997.627793082342</v>
      </c>
      <c r="O248" s="22"/>
      <c r="P248" s="22" t="s">
        <v>182</v>
      </c>
      <c r="Q248" s="85">
        <f t="shared" si="34"/>
        <v>676.00574712643675</v>
      </c>
      <c r="R248" s="13">
        <v>1882</v>
      </c>
      <c r="S248" s="85">
        <f t="shared" si="35"/>
        <v>657.32758620689651</v>
      </c>
      <c r="T248" s="13">
        <v>1830</v>
      </c>
      <c r="U248" s="85">
        <f t="shared" si="36"/>
        <v>638.29022988505744</v>
      </c>
      <c r="V248" s="13">
        <v>1777</v>
      </c>
      <c r="W248" s="26"/>
      <c r="X248" s="106"/>
      <c r="Y248" s="107"/>
      <c r="Z248" t="e">
        <f>IF(#REF!=2,W248*Q248,IF(#REF!=3,W248*S248,IF(#REF!=4,W248*U248,IF(#REF!=5,W248*V248,0))))</f>
        <v>#REF!</v>
      </c>
    </row>
    <row r="249" spans="1:26" ht="12.75" customHeight="1" outlineLevel="1">
      <c r="A249" s="100">
        <v>14089</v>
      </c>
      <c r="B249" s="3"/>
      <c r="C249" s="91" t="s">
        <v>265</v>
      </c>
      <c r="D249" s="22" t="s">
        <v>35</v>
      </c>
      <c r="E249" s="45">
        <f t="shared" si="25"/>
        <v>39.40110323089047</v>
      </c>
      <c r="F249" s="22">
        <v>3.5999999999999997E-2</v>
      </c>
      <c r="G249" s="22">
        <v>0.14099999999999999</v>
      </c>
      <c r="H249" s="22">
        <v>0.13600000000000001</v>
      </c>
      <c r="I249" s="22">
        <v>5</v>
      </c>
      <c r="J249" s="12">
        <f>H249*I249*K249</f>
        <v>2.04</v>
      </c>
      <c r="K249" s="22">
        <v>3</v>
      </c>
      <c r="L249" s="77">
        <f t="shared" si="26"/>
        <v>18006.304176516944</v>
      </c>
      <c r="M249" s="77">
        <f t="shared" si="27"/>
        <v>17494.089834515369</v>
      </c>
      <c r="N249" s="77">
        <f t="shared" si="28"/>
        <v>16995.009193590755</v>
      </c>
      <c r="O249" s="22"/>
      <c r="P249" s="22" t="s">
        <v>182</v>
      </c>
      <c r="Q249" s="85">
        <f t="shared" si="34"/>
        <v>672.05882352941171</v>
      </c>
      <c r="R249" s="13">
        <v>1371</v>
      </c>
      <c r="S249" s="85">
        <f t="shared" si="35"/>
        <v>652.94117647058818</v>
      </c>
      <c r="T249" s="13">
        <v>1332</v>
      </c>
      <c r="U249" s="85">
        <f t="shared" si="36"/>
        <v>634.31372549019602</v>
      </c>
      <c r="V249" s="13">
        <v>1294</v>
      </c>
      <c r="W249" s="26"/>
      <c r="X249" s="106"/>
      <c r="Y249" s="107"/>
      <c r="Z249" t="e">
        <f>IF(#REF!=2,W249*Q249,IF(#REF!=3,W249*S249,IF(#REF!=4,W249*U249,IF(#REF!=5,W249*V249,0))))</f>
        <v>#REF!</v>
      </c>
    </row>
    <row r="250" spans="1:26" ht="12.75" customHeight="1" outlineLevel="1">
      <c r="A250" s="100"/>
      <c r="B250" s="3"/>
      <c r="C250" s="91" t="s">
        <v>163</v>
      </c>
      <c r="D250" s="22" t="s">
        <v>35</v>
      </c>
      <c r="E250" s="45">
        <f t="shared" si="25"/>
        <v>32.834252692408725</v>
      </c>
      <c r="F250" s="22">
        <v>3.5999999999999997E-2</v>
      </c>
      <c r="G250" s="22">
        <v>0.14099999999999999</v>
      </c>
      <c r="H250" s="22">
        <v>0.13600000000000001</v>
      </c>
      <c r="I250" s="22">
        <v>6</v>
      </c>
      <c r="J250" s="12">
        <f t="shared" si="33"/>
        <v>1.6320000000000001</v>
      </c>
      <c r="K250" s="22">
        <v>2</v>
      </c>
      <c r="L250" s="77">
        <f t="shared" si="26"/>
        <v>0</v>
      </c>
      <c r="M250" s="77">
        <f t="shared" si="27"/>
        <v>0</v>
      </c>
      <c r="N250" s="77">
        <f t="shared" si="28"/>
        <v>0</v>
      </c>
      <c r="O250" s="22"/>
      <c r="P250" s="22" t="s">
        <v>182</v>
      </c>
      <c r="Q250" s="85">
        <f t="shared" si="34"/>
        <v>0</v>
      </c>
      <c r="R250" s="13"/>
      <c r="S250" s="85">
        <f t="shared" si="35"/>
        <v>0</v>
      </c>
      <c r="T250" s="13"/>
      <c r="U250" s="85">
        <f t="shared" si="36"/>
        <v>0</v>
      </c>
      <c r="V250" s="13"/>
      <c r="W250" s="26"/>
      <c r="X250" s="106"/>
      <c r="Y250" s="107"/>
      <c r="Z250" t="e">
        <f>IF(#REF!=2,W250*Q250,IF(#REF!=3,W250*S250,IF(#REF!=4,W250*U250,IF(#REF!=5,W250*V250,0))))</f>
        <v>#REF!</v>
      </c>
    </row>
    <row r="251" spans="1:26" ht="12.75" customHeight="1" outlineLevel="1">
      <c r="A251" s="102" t="s">
        <v>266</v>
      </c>
      <c r="B251" s="3"/>
      <c r="C251" s="91" t="s">
        <v>160</v>
      </c>
      <c r="D251" s="22" t="s">
        <v>35</v>
      </c>
      <c r="E251" s="45">
        <f t="shared" si="25"/>
        <v>32.834252692408725</v>
      </c>
      <c r="F251" s="22">
        <v>3.5999999999999997E-2</v>
      </c>
      <c r="G251" s="22">
        <v>0.14099999999999999</v>
      </c>
      <c r="H251" s="22">
        <v>0.13600000000000001</v>
      </c>
      <c r="I251" s="22">
        <v>6</v>
      </c>
      <c r="J251" s="12">
        <f>H251*I251*K251</f>
        <v>2.4480000000000004</v>
      </c>
      <c r="K251" s="22">
        <v>3</v>
      </c>
      <c r="L251" s="77">
        <f t="shared" si="26"/>
        <v>18004.115226337453</v>
      </c>
      <c r="M251" s="77">
        <f t="shared" si="27"/>
        <v>17500.656685053851</v>
      </c>
      <c r="N251" s="77">
        <f t="shared" si="28"/>
        <v>16997.198143770249</v>
      </c>
      <c r="O251" s="22"/>
      <c r="P251" s="22" t="s">
        <v>182</v>
      </c>
      <c r="Q251" s="85">
        <f t="shared" si="34"/>
        <v>671.97712418300648</v>
      </c>
      <c r="R251" s="13">
        <v>1645</v>
      </c>
      <c r="S251" s="85">
        <f t="shared" si="35"/>
        <v>653.18627450980387</v>
      </c>
      <c r="T251" s="13">
        <v>1599</v>
      </c>
      <c r="U251" s="85">
        <f t="shared" si="36"/>
        <v>634.39542483660125</v>
      </c>
      <c r="V251" s="13">
        <v>1553</v>
      </c>
      <c r="W251" s="26"/>
      <c r="X251" s="106"/>
      <c r="Y251" s="107"/>
      <c r="Z251" t="e">
        <f>IF(#REF!=2,W251*Q251,IF(#REF!=3,W251*S251,IF(#REF!=4,W251*U251,IF(#REF!=5,W251*V251,0))))</f>
        <v>#REF!</v>
      </c>
    </row>
    <row r="252" spans="1:26" ht="12.75" customHeight="1" outlineLevel="1">
      <c r="A252" s="102" t="s">
        <v>268</v>
      </c>
      <c r="B252" s="3"/>
      <c r="C252" s="91" t="s">
        <v>267</v>
      </c>
      <c r="D252" s="22" t="s">
        <v>35</v>
      </c>
      <c r="E252" s="45">
        <f t="shared" si="25"/>
        <v>31.709791983764589</v>
      </c>
      <c r="F252" s="22">
        <v>3.5999999999999997E-2</v>
      </c>
      <c r="G252" s="22">
        <v>0.14599999999999999</v>
      </c>
      <c r="H252" s="48">
        <v>0.14000000000000001</v>
      </c>
      <c r="I252" s="22">
        <v>6</v>
      </c>
      <c r="J252" s="12">
        <f t="shared" si="33"/>
        <v>2.5200000000000005</v>
      </c>
      <c r="K252" s="22">
        <v>3</v>
      </c>
      <c r="L252" s="77">
        <f t="shared" si="26"/>
        <v>18000.591916117031</v>
      </c>
      <c r="M252" s="77">
        <f t="shared" si="27"/>
        <v>17503.805175038055</v>
      </c>
      <c r="N252" s="77">
        <f t="shared" si="28"/>
        <v>17007.018433959074</v>
      </c>
      <c r="O252" s="22"/>
      <c r="P252" s="22" t="s">
        <v>182</v>
      </c>
      <c r="Q252" s="85">
        <f t="shared" si="34"/>
        <v>675.79365079365061</v>
      </c>
      <c r="R252" s="13">
        <v>1703</v>
      </c>
      <c r="S252" s="85">
        <f t="shared" si="35"/>
        <v>657.142857142857</v>
      </c>
      <c r="T252" s="13">
        <v>1656</v>
      </c>
      <c r="U252" s="85">
        <f t="shared" si="36"/>
        <v>638.49206349206338</v>
      </c>
      <c r="V252" s="13">
        <v>1609</v>
      </c>
      <c r="W252" s="26"/>
      <c r="X252" s="106"/>
      <c r="Y252" s="107"/>
      <c r="Z252" t="e">
        <f>IF(#REF!=2,W252*Q252,IF(#REF!=3,W252*S252,IF(#REF!=4,W252*U252,IF(#REF!=5,W252*V252,0))))</f>
        <v>#REF!</v>
      </c>
    </row>
    <row r="253" spans="1:26" ht="12.75" customHeight="1" outlineLevel="1">
      <c r="A253" s="101" t="s">
        <v>424</v>
      </c>
      <c r="B253" s="3"/>
      <c r="C253" s="91" t="s">
        <v>425</v>
      </c>
      <c r="D253" s="22" t="s">
        <v>35</v>
      </c>
      <c r="E253" s="45">
        <f>1/F253/G253/I253</f>
        <v>24.238898584448322</v>
      </c>
      <c r="F253" s="22">
        <v>3.5999999999999997E-2</v>
      </c>
      <c r="G253" s="22">
        <v>0.191</v>
      </c>
      <c r="H253" s="48">
        <v>0.185</v>
      </c>
      <c r="I253" s="22">
        <v>6</v>
      </c>
      <c r="J253" s="12">
        <f>H253*I253*K253</f>
        <v>2.2199999999999998</v>
      </c>
      <c r="K253" s="22">
        <v>2</v>
      </c>
      <c r="L253" s="77">
        <f>R253/K253*E253</f>
        <v>18009.501648245103</v>
      </c>
      <c r="M253" s="77">
        <f>T253/K253*E253</f>
        <v>17500.484777971687</v>
      </c>
      <c r="N253" s="77">
        <f>V253/K253*E253</f>
        <v>17003.587356990498</v>
      </c>
      <c r="O253" s="22"/>
      <c r="P253" s="22" t="s">
        <v>182</v>
      </c>
      <c r="Q253" s="85">
        <f>R253/J253</f>
        <v>669.36936936936945</v>
      </c>
      <c r="R253" s="13">
        <v>1486</v>
      </c>
      <c r="S253" s="85">
        <f>T253/J253</f>
        <v>650.45045045045049</v>
      </c>
      <c r="T253" s="13">
        <v>1444</v>
      </c>
      <c r="U253" s="85">
        <f>V253/J253</f>
        <v>631.98198198198202</v>
      </c>
      <c r="V253" s="13">
        <v>1403</v>
      </c>
      <c r="W253" s="26"/>
      <c r="X253" s="106"/>
      <c r="Y253" s="107"/>
      <c r="Z253" t="e">
        <f>IF(#REF!=2,W253*Q253,IF(#REF!=3,W253*S253,IF(#REF!=4,W253*U253,IF(#REF!=5,W253*V253,0))))</f>
        <v>#REF!</v>
      </c>
    </row>
    <row r="254" spans="1:26" ht="12.75" customHeight="1" outlineLevel="1">
      <c r="A254" s="100">
        <v>14037</v>
      </c>
      <c r="B254" s="3"/>
      <c r="C254" s="91" t="s">
        <v>269</v>
      </c>
      <c r="D254" s="22" t="s">
        <v>35</v>
      </c>
      <c r="E254" s="45">
        <f t="shared" si="25"/>
        <v>34.435261707988978</v>
      </c>
      <c r="F254" s="48">
        <v>0.04</v>
      </c>
      <c r="G254" s="22">
        <v>0.121</v>
      </c>
      <c r="H254" s="22">
        <v>0.115</v>
      </c>
      <c r="I254" s="22">
        <v>6</v>
      </c>
      <c r="J254" s="12">
        <f>H254*I254*K254</f>
        <v>2.0700000000000003</v>
      </c>
      <c r="K254" s="22">
        <v>3</v>
      </c>
      <c r="L254" s="77">
        <f t="shared" si="26"/>
        <v>17998.163452708905</v>
      </c>
      <c r="M254" s="77">
        <f t="shared" si="27"/>
        <v>17504.591368227731</v>
      </c>
      <c r="N254" s="77">
        <f t="shared" si="28"/>
        <v>16999.540863177226</v>
      </c>
      <c r="O254" s="22"/>
      <c r="P254" s="22" t="s">
        <v>182</v>
      </c>
      <c r="Q254" s="85">
        <f t="shared" si="34"/>
        <v>757.48792270531385</v>
      </c>
      <c r="R254" s="13">
        <v>1568</v>
      </c>
      <c r="S254" s="85">
        <f t="shared" si="35"/>
        <v>736.71497584541055</v>
      </c>
      <c r="T254" s="13">
        <v>1525</v>
      </c>
      <c r="U254" s="85">
        <f t="shared" si="36"/>
        <v>715.45893719806759</v>
      </c>
      <c r="V254" s="13">
        <v>1481</v>
      </c>
      <c r="W254" s="26"/>
      <c r="X254" s="106"/>
      <c r="Y254" s="107"/>
      <c r="Z254" t="e">
        <f>IF(#REF!=2,W254*Q254,IF(#REF!=3,W254*S254,IF(#REF!=4,W254*U254,IF(#REF!=5,W254*V254,0))))</f>
        <v>#REF!</v>
      </c>
    </row>
    <row r="255" spans="1:26" ht="12.75" customHeight="1" outlineLevel="1">
      <c r="A255" s="100"/>
      <c r="B255" s="3"/>
      <c r="C255" s="91" t="s">
        <v>164</v>
      </c>
      <c r="D255" s="22" t="s">
        <v>35</v>
      </c>
      <c r="E255" s="45">
        <f t="shared" si="25"/>
        <v>124.00793650793651</v>
      </c>
      <c r="F255" s="22">
        <v>2.8000000000000001E-2</v>
      </c>
      <c r="G255" s="22">
        <v>9.6000000000000002E-2</v>
      </c>
      <c r="H255" s="22">
        <v>8.7999999999999995E-2</v>
      </c>
      <c r="I255" s="22">
        <v>3</v>
      </c>
      <c r="J255" s="12">
        <f t="shared" si="33"/>
        <v>1.056</v>
      </c>
      <c r="K255" s="22">
        <v>4</v>
      </c>
      <c r="L255" s="77">
        <f t="shared" si="26"/>
        <v>0</v>
      </c>
      <c r="M255" s="77">
        <f t="shared" si="27"/>
        <v>0</v>
      </c>
      <c r="N255" s="77">
        <f t="shared" si="28"/>
        <v>0</v>
      </c>
      <c r="O255" s="22"/>
      <c r="P255" s="22" t="s">
        <v>182</v>
      </c>
      <c r="Q255" s="85">
        <f t="shared" si="34"/>
        <v>0</v>
      </c>
      <c r="R255" s="13"/>
      <c r="S255" s="85">
        <f t="shared" si="35"/>
        <v>0</v>
      </c>
      <c r="T255" s="13"/>
      <c r="U255" s="85">
        <f t="shared" si="36"/>
        <v>0</v>
      </c>
      <c r="V255" s="13"/>
      <c r="W255" s="26"/>
      <c r="X255" s="106"/>
      <c r="Y255" s="107"/>
      <c r="Z255">
        <f>IF(D13=2,W255*Q255,IF(D13=3,W255*S255,IF(D13=4,W255*U255,IF(D13=5,W255*V255,0))))</f>
        <v>0</v>
      </c>
    </row>
    <row r="256" spans="1:26" ht="12.75" customHeight="1" outlineLevel="1">
      <c r="A256" s="100">
        <v>13797</v>
      </c>
      <c r="B256" s="3"/>
      <c r="C256" s="91" t="s">
        <v>251</v>
      </c>
      <c r="D256" s="22" t="s">
        <v>35</v>
      </c>
      <c r="E256" s="45">
        <f t="shared" si="25"/>
        <v>84.430935494765293</v>
      </c>
      <c r="F256" s="22">
        <v>2.8000000000000001E-2</v>
      </c>
      <c r="G256" s="22">
        <v>0.14099999999999999</v>
      </c>
      <c r="H256" s="22">
        <v>0.13600000000000001</v>
      </c>
      <c r="I256" s="22">
        <v>3</v>
      </c>
      <c r="J256" s="12">
        <f t="shared" si="33"/>
        <v>1.6320000000000001</v>
      </c>
      <c r="K256" s="22">
        <v>4</v>
      </c>
      <c r="L256" s="77">
        <f t="shared" si="26"/>
        <v>12010.300574130362</v>
      </c>
      <c r="M256" s="77">
        <f t="shared" si="27"/>
        <v>11503.714961161771</v>
      </c>
      <c r="N256" s="77">
        <f t="shared" si="28"/>
        <v>10997.129348193179</v>
      </c>
      <c r="O256" s="22"/>
      <c r="P256" s="22" t="s">
        <v>182</v>
      </c>
      <c r="Q256" s="85">
        <f t="shared" si="34"/>
        <v>348.6519607843137</v>
      </c>
      <c r="R256" s="13">
        <v>569</v>
      </c>
      <c r="S256" s="85">
        <f t="shared" si="35"/>
        <v>333.94607843137254</v>
      </c>
      <c r="T256" s="13">
        <v>545</v>
      </c>
      <c r="U256" s="85">
        <f t="shared" si="36"/>
        <v>319.24019607843132</v>
      </c>
      <c r="V256" s="13">
        <v>521</v>
      </c>
      <c r="W256" s="26"/>
      <c r="X256" s="106"/>
      <c r="Y256" s="107"/>
      <c r="Z256">
        <f>IF(D13=2,W256*Q256,IF(D13=3,W256*S256,IF(D13=4,W256*U256,IF(D13=5,W256*V256,0))))</f>
        <v>0</v>
      </c>
    </row>
    <row r="257" spans="1:26" ht="12.75" customHeight="1" outlineLevel="1">
      <c r="A257" s="100"/>
      <c r="B257" s="3"/>
      <c r="C257" s="91" t="s">
        <v>165</v>
      </c>
      <c r="D257" s="22" t="s">
        <v>35</v>
      </c>
      <c r="E257" s="45">
        <f t="shared" si="25"/>
        <v>63.32320162107397</v>
      </c>
      <c r="F257" s="22">
        <v>2.8000000000000001E-2</v>
      </c>
      <c r="G257" s="22">
        <v>0.14099999999999999</v>
      </c>
      <c r="H257" s="22">
        <v>0.13600000000000001</v>
      </c>
      <c r="I257" s="22">
        <v>4</v>
      </c>
      <c r="J257" s="12">
        <f t="shared" si="33"/>
        <v>1.6320000000000001</v>
      </c>
      <c r="K257" s="22">
        <v>3</v>
      </c>
      <c r="L257" s="77">
        <f t="shared" si="26"/>
        <v>0</v>
      </c>
      <c r="M257" s="77">
        <f t="shared" si="27"/>
        <v>0</v>
      </c>
      <c r="N257" s="77">
        <f t="shared" si="28"/>
        <v>0</v>
      </c>
      <c r="O257" s="22"/>
      <c r="P257" s="22" t="s">
        <v>182</v>
      </c>
      <c r="Q257" s="85">
        <f t="shared" si="34"/>
        <v>0</v>
      </c>
      <c r="R257" s="13"/>
      <c r="S257" s="85">
        <f t="shared" si="35"/>
        <v>0</v>
      </c>
      <c r="T257" s="13"/>
      <c r="U257" s="85">
        <f t="shared" si="36"/>
        <v>0</v>
      </c>
      <c r="V257" s="13"/>
      <c r="W257" s="26"/>
      <c r="X257" s="106"/>
      <c r="Y257" s="107"/>
      <c r="Z257">
        <f>IF(D13=2,W257*Q257,IF(D13=3,W257*S257,IF(D13=4,W257*U257,IF(D13=5,W257*V257,0))))</f>
        <v>0</v>
      </c>
    </row>
    <row r="258" spans="1:26" ht="12.75" customHeight="1" outlineLevel="1">
      <c r="A258" s="103"/>
      <c r="B258" s="3"/>
      <c r="C258" s="91" t="s">
        <v>169</v>
      </c>
      <c r="D258" s="22" t="s">
        <v>35</v>
      </c>
      <c r="E258" s="45">
        <f t="shared" si="25"/>
        <v>38.261401897765538</v>
      </c>
      <c r="F258" s="22">
        <v>3.5999999999999997E-2</v>
      </c>
      <c r="G258" s="22">
        <v>0.121</v>
      </c>
      <c r="H258" s="22">
        <v>0.11600000000000001</v>
      </c>
      <c r="I258" s="22">
        <v>6</v>
      </c>
      <c r="J258" s="12">
        <f t="shared" si="33"/>
        <v>2.0880000000000001</v>
      </c>
      <c r="K258" s="22">
        <v>3</v>
      </c>
      <c r="L258" s="77">
        <f t="shared" si="26"/>
        <v>0</v>
      </c>
      <c r="M258" s="77">
        <f t="shared" si="27"/>
        <v>0</v>
      </c>
      <c r="N258" s="77">
        <f t="shared" si="28"/>
        <v>0</v>
      </c>
      <c r="O258" s="22"/>
      <c r="P258" s="22" t="s">
        <v>182</v>
      </c>
      <c r="Q258" s="85">
        <f t="shared" si="34"/>
        <v>0</v>
      </c>
      <c r="R258" s="13"/>
      <c r="S258" s="85">
        <f t="shared" si="35"/>
        <v>0</v>
      </c>
      <c r="T258" s="13"/>
      <c r="U258" s="85">
        <f t="shared" si="36"/>
        <v>0</v>
      </c>
      <c r="V258" s="13"/>
      <c r="W258" s="26"/>
      <c r="X258" s="106"/>
      <c r="Y258" s="107"/>
      <c r="Z258">
        <f>IF(D12=2,W258*Q258,IF(D12=3,W258*S258,IF(D12=4,W258*U258,IF(D12=5,W258*V258,0))))</f>
        <v>0</v>
      </c>
    </row>
    <row r="259" spans="1:26" ht="12.75" customHeight="1" outlineLevel="1">
      <c r="A259" s="100"/>
      <c r="B259" s="3"/>
      <c r="C259" s="91" t="s">
        <v>168</v>
      </c>
      <c r="D259" s="22" t="s">
        <v>35</v>
      </c>
      <c r="E259" s="45">
        <f t="shared" si="25"/>
        <v>32.834252692408725</v>
      </c>
      <c r="F259" s="22">
        <v>3.5999999999999997E-2</v>
      </c>
      <c r="G259" s="22">
        <v>0.14099999999999999</v>
      </c>
      <c r="H259" s="22">
        <v>0.13600000000000001</v>
      </c>
      <c r="I259" s="22">
        <v>6</v>
      </c>
      <c r="J259" s="12">
        <f t="shared" si="33"/>
        <v>1.6320000000000001</v>
      </c>
      <c r="K259" s="22">
        <v>2</v>
      </c>
      <c r="L259" s="77">
        <f t="shared" si="26"/>
        <v>0</v>
      </c>
      <c r="M259" s="77">
        <f t="shared" si="27"/>
        <v>0</v>
      </c>
      <c r="N259" s="77">
        <f t="shared" si="28"/>
        <v>0</v>
      </c>
      <c r="O259" s="22"/>
      <c r="P259" s="22" t="s">
        <v>182</v>
      </c>
      <c r="Q259" s="85">
        <f t="shared" si="34"/>
        <v>0</v>
      </c>
      <c r="R259" s="13"/>
      <c r="S259" s="85">
        <f t="shared" si="35"/>
        <v>0</v>
      </c>
      <c r="T259" s="13"/>
      <c r="U259" s="85">
        <f t="shared" si="36"/>
        <v>0</v>
      </c>
      <c r="V259" s="13"/>
      <c r="W259" s="26"/>
      <c r="X259" s="106"/>
      <c r="Y259" s="107"/>
      <c r="Z259">
        <f>IF(D13=2,W259*Q259,IF(D13=3,W259*S259,IF(D13=4,W259*U259,IF(D13=5,W259*V259,0))))</f>
        <v>0</v>
      </c>
    </row>
    <row r="260" spans="1:26" ht="12.75" customHeight="1" outlineLevel="1">
      <c r="A260" s="100"/>
      <c r="B260" s="3"/>
      <c r="C260" s="91" t="s">
        <v>167</v>
      </c>
      <c r="D260" s="22" t="s">
        <v>35</v>
      </c>
      <c r="E260" s="45">
        <f t="shared" si="25"/>
        <v>32.834252692408725</v>
      </c>
      <c r="F260" s="22">
        <v>3.5999999999999997E-2</v>
      </c>
      <c r="G260" s="22">
        <v>0.14099999999999999</v>
      </c>
      <c r="H260" s="22">
        <v>0.13600000000000001</v>
      </c>
      <c r="I260" s="22">
        <v>6</v>
      </c>
      <c r="J260" s="12">
        <f t="shared" si="33"/>
        <v>2.4480000000000004</v>
      </c>
      <c r="K260" s="22">
        <v>3</v>
      </c>
      <c r="L260" s="77">
        <f t="shared" si="26"/>
        <v>0</v>
      </c>
      <c r="M260" s="77">
        <f t="shared" si="27"/>
        <v>0</v>
      </c>
      <c r="N260" s="77">
        <f t="shared" si="28"/>
        <v>0</v>
      </c>
      <c r="O260" s="22"/>
      <c r="P260" s="22" t="s">
        <v>182</v>
      </c>
      <c r="Q260" s="85">
        <f t="shared" si="34"/>
        <v>0</v>
      </c>
      <c r="R260" s="13"/>
      <c r="S260" s="85">
        <f t="shared" si="35"/>
        <v>0</v>
      </c>
      <c r="T260" s="13"/>
      <c r="U260" s="85">
        <f t="shared" si="36"/>
        <v>0</v>
      </c>
      <c r="V260" s="13"/>
      <c r="W260" s="26"/>
      <c r="X260" s="106"/>
      <c r="Y260" s="107"/>
      <c r="Z260">
        <f>IF(D14=2,W260*Q260,IF(D14=3,W260*S260,IF(D14=4,W260*U260,IF(D14=5,W260*V260,0))))</f>
        <v>0</v>
      </c>
    </row>
    <row r="261" spans="1:26" ht="12.75" customHeight="1" outlineLevel="1">
      <c r="A261" s="100"/>
      <c r="B261" s="3"/>
      <c r="C261" s="91" t="s">
        <v>166</v>
      </c>
      <c r="D261" s="22" t="s">
        <v>35</v>
      </c>
      <c r="E261" s="45">
        <f t="shared" si="25"/>
        <v>124.00793650793651</v>
      </c>
      <c r="F261" s="22">
        <v>2.8000000000000001E-2</v>
      </c>
      <c r="G261" s="22">
        <v>9.6000000000000002E-2</v>
      </c>
      <c r="H261" s="22">
        <v>8.7999999999999995E-2</v>
      </c>
      <c r="I261" s="22">
        <v>3</v>
      </c>
      <c r="J261" s="12">
        <f t="shared" si="33"/>
        <v>1.5840000000000001</v>
      </c>
      <c r="K261" s="22">
        <v>6</v>
      </c>
      <c r="L261" s="77">
        <f t="shared" si="26"/>
        <v>0</v>
      </c>
      <c r="M261" s="77">
        <f t="shared" si="27"/>
        <v>0</v>
      </c>
      <c r="N261" s="77">
        <f t="shared" si="28"/>
        <v>0</v>
      </c>
      <c r="O261" s="22"/>
      <c r="P261" s="22" t="s">
        <v>182</v>
      </c>
      <c r="Q261" s="85">
        <f>R261/J261</f>
        <v>0</v>
      </c>
      <c r="R261" s="13"/>
      <c r="S261" s="85">
        <f t="shared" si="35"/>
        <v>0</v>
      </c>
      <c r="T261" s="13"/>
      <c r="U261" s="85">
        <f t="shared" si="36"/>
        <v>0</v>
      </c>
      <c r="V261" s="13"/>
      <c r="W261" s="26"/>
      <c r="X261" s="106"/>
      <c r="Y261" s="107"/>
      <c r="Z261">
        <f>IF(D17=2,W261*Q261,IF(D17=3,W261*S261,IF(D17=4,W261*U261,IF(D17=5,W261*V261,0))))</f>
        <v>0</v>
      </c>
    </row>
    <row r="262" spans="1:26">
      <c r="A262" s="82"/>
      <c r="B262" s="16"/>
      <c r="C262" s="92" t="s">
        <v>205</v>
      </c>
      <c r="D262" s="16"/>
      <c r="E262" s="79"/>
      <c r="F262" s="16"/>
      <c r="G262" s="16"/>
      <c r="H262" s="16"/>
      <c r="I262" s="16"/>
      <c r="J262" s="16"/>
      <c r="K262" s="16"/>
      <c r="L262" s="78"/>
      <c r="M262" s="78"/>
      <c r="N262" s="78"/>
      <c r="O262" s="16"/>
      <c r="P262" s="16"/>
      <c r="Q262" s="75" t="s">
        <v>211</v>
      </c>
      <c r="R262" s="75" t="s">
        <v>212</v>
      </c>
      <c r="S262" s="75" t="s">
        <v>211</v>
      </c>
      <c r="T262" s="75" t="s">
        <v>212</v>
      </c>
      <c r="U262" s="75" t="s">
        <v>211</v>
      </c>
      <c r="V262" s="75" t="s">
        <v>212</v>
      </c>
      <c r="W262" s="16"/>
      <c r="X262" s="160"/>
      <c r="Y262" s="161"/>
      <c r="Z262" t="e">
        <f>IF(#REF!=2,W262*Q262,IF(#REF!=3,W262*S262,IF(#REF!=4,W262*U262,IF(#REF!=5,W262*V262,0))))</f>
        <v>#REF!</v>
      </c>
    </row>
    <row r="263" spans="1:26" outlineLevel="1">
      <c r="A263" s="104"/>
      <c r="B263" s="17"/>
      <c r="C263" s="91" t="s">
        <v>183</v>
      </c>
      <c r="D263" s="15" t="s">
        <v>35</v>
      </c>
      <c r="E263" s="45">
        <f t="shared" si="25"/>
        <v>173.61111111111111</v>
      </c>
      <c r="F263" s="47">
        <v>0.02</v>
      </c>
      <c r="G263" s="18">
        <v>9.6000000000000002E-2</v>
      </c>
      <c r="H263" s="18">
        <v>8.7999999999999995E-2</v>
      </c>
      <c r="I263" s="18">
        <v>3</v>
      </c>
      <c r="J263" s="45">
        <f>H263*I263*K263</f>
        <v>1.5840000000000001</v>
      </c>
      <c r="K263" s="18">
        <v>6</v>
      </c>
      <c r="L263" s="77">
        <f t="shared" ref="L263:L281" si="37">R263/K263*E263</f>
        <v>0</v>
      </c>
      <c r="M263" s="77">
        <f t="shared" ref="M263:M281" si="38">T263/K263*E263</f>
        <v>0</v>
      </c>
      <c r="N263" s="77">
        <f t="shared" ref="N263:N281" si="39">V263/K263*E263</f>
        <v>0</v>
      </c>
      <c r="O263" s="17"/>
      <c r="P263" s="22" t="s">
        <v>182</v>
      </c>
      <c r="Q263" s="85">
        <f t="shared" ref="Q263:Q281" si="40">R263/J263</f>
        <v>0</v>
      </c>
      <c r="R263" s="19"/>
      <c r="S263" s="85">
        <f t="shared" si="35"/>
        <v>0</v>
      </c>
      <c r="T263" s="19"/>
      <c r="U263" s="85">
        <f t="shared" si="36"/>
        <v>0</v>
      </c>
      <c r="V263" s="19"/>
      <c r="W263" s="26"/>
      <c r="X263" s="106"/>
      <c r="Y263" s="107"/>
    </row>
    <row r="264" spans="1:26" outlineLevel="1">
      <c r="A264" s="104"/>
      <c r="B264" s="17"/>
      <c r="C264" s="91" t="s">
        <v>184</v>
      </c>
      <c r="D264" s="15" t="s">
        <v>35</v>
      </c>
      <c r="E264" s="45">
        <f t="shared" si="25"/>
        <v>130.20833333333334</v>
      </c>
      <c r="F264" s="47">
        <v>0.02</v>
      </c>
      <c r="G264" s="18">
        <v>9.6000000000000002E-2</v>
      </c>
      <c r="H264" s="18">
        <v>8.7999999999999995E-2</v>
      </c>
      <c r="I264" s="18">
        <v>4</v>
      </c>
      <c r="J264" s="45">
        <f t="shared" ref="J264:J281" si="41">H264*I264*K264</f>
        <v>2.1120000000000001</v>
      </c>
      <c r="K264" s="18">
        <v>6</v>
      </c>
      <c r="L264" s="77">
        <f t="shared" si="37"/>
        <v>0</v>
      </c>
      <c r="M264" s="77">
        <f t="shared" si="38"/>
        <v>0</v>
      </c>
      <c r="N264" s="77">
        <f t="shared" si="39"/>
        <v>0</v>
      </c>
      <c r="O264" s="17"/>
      <c r="P264" s="22" t="s">
        <v>182</v>
      </c>
      <c r="Q264" s="85">
        <f t="shared" si="40"/>
        <v>0</v>
      </c>
      <c r="R264" s="19"/>
      <c r="S264" s="85">
        <f t="shared" si="35"/>
        <v>0</v>
      </c>
      <c r="T264" s="19"/>
      <c r="U264" s="85">
        <f t="shared" si="36"/>
        <v>0</v>
      </c>
      <c r="V264" s="19"/>
      <c r="W264" s="26"/>
      <c r="X264" s="106"/>
      <c r="Y264" s="107"/>
    </row>
    <row r="265" spans="1:26" outlineLevel="1">
      <c r="A265" s="101" t="s">
        <v>405</v>
      </c>
      <c r="B265" s="17"/>
      <c r="C265" s="91" t="s">
        <v>185</v>
      </c>
      <c r="D265" s="15" t="s">
        <v>35</v>
      </c>
      <c r="E265" s="45">
        <f>1/F265/G265/I265</f>
        <v>84.430935494765293</v>
      </c>
      <c r="F265" s="47">
        <v>2.8000000000000001E-2</v>
      </c>
      <c r="G265" s="18">
        <v>0.14099999999999999</v>
      </c>
      <c r="H265" s="18">
        <v>0.13600000000000001</v>
      </c>
      <c r="I265" s="18">
        <v>3</v>
      </c>
      <c r="J265" s="45">
        <f>H265*I265*K265</f>
        <v>1.2240000000000002</v>
      </c>
      <c r="K265" s="18">
        <v>3</v>
      </c>
      <c r="L265" s="77">
        <f>R265/K265*E265</f>
        <v>18011.932905549929</v>
      </c>
      <c r="M265" s="77">
        <f>T265/K265*E265</f>
        <v>17505.347292581337</v>
      </c>
      <c r="N265" s="77">
        <f>V265/K265*E265</f>
        <v>16998.761679612748</v>
      </c>
      <c r="O265" s="17"/>
      <c r="P265" s="22" t="s">
        <v>182</v>
      </c>
      <c r="Q265" s="85">
        <f>R265/J265</f>
        <v>522.87581699346401</v>
      </c>
      <c r="R265" s="19">
        <v>640</v>
      </c>
      <c r="S265" s="85">
        <f>T265/J265</f>
        <v>508.1699346405228</v>
      </c>
      <c r="T265" s="19">
        <v>622</v>
      </c>
      <c r="U265" s="85">
        <f>V265/J265</f>
        <v>493.46405228758164</v>
      </c>
      <c r="V265" s="19">
        <v>604</v>
      </c>
      <c r="W265" s="26"/>
      <c r="X265" s="106"/>
      <c r="Y265" s="107"/>
    </row>
    <row r="266" spans="1:26" outlineLevel="1">
      <c r="A266" s="104">
        <v>13753</v>
      </c>
      <c r="B266" s="17"/>
      <c r="C266" s="91" t="s">
        <v>406</v>
      </c>
      <c r="D266" s="15" t="s">
        <v>35</v>
      </c>
      <c r="E266" s="45">
        <f t="shared" si="25"/>
        <v>84.430935494765293</v>
      </c>
      <c r="F266" s="47">
        <v>2.8000000000000001E-2</v>
      </c>
      <c r="G266" s="18">
        <v>0.14099999999999999</v>
      </c>
      <c r="H266" s="18">
        <v>0.13600000000000001</v>
      </c>
      <c r="I266" s="18">
        <v>3</v>
      </c>
      <c r="J266" s="45">
        <f t="shared" si="41"/>
        <v>1.6320000000000001</v>
      </c>
      <c r="K266" s="18">
        <v>4</v>
      </c>
      <c r="L266" s="77">
        <f t="shared" si="37"/>
        <v>18004.896994258699</v>
      </c>
      <c r="M266" s="77">
        <f t="shared" si="38"/>
        <v>17498.311381290107</v>
      </c>
      <c r="N266" s="77">
        <f t="shared" si="39"/>
        <v>16991.725768321514</v>
      </c>
      <c r="O266" s="17"/>
      <c r="P266" s="22" t="s">
        <v>182</v>
      </c>
      <c r="Q266" s="85">
        <f t="shared" si="40"/>
        <v>522.67156862745094</v>
      </c>
      <c r="R266" s="19">
        <v>853</v>
      </c>
      <c r="S266" s="85">
        <f t="shared" si="35"/>
        <v>507.96568627450978</v>
      </c>
      <c r="T266" s="19">
        <v>829</v>
      </c>
      <c r="U266" s="85">
        <f t="shared" si="36"/>
        <v>493.25980392156862</v>
      </c>
      <c r="V266" s="19">
        <v>805</v>
      </c>
      <c r="W266" s="26"/>
      <c r="X266" s="106"/>
      <c r="Y266" s="107"/>
    </row>
    <row r="267" spans="1:26" outlineLevel="1">
      <c r="A267" s="104">
        <v>13754</v>
      </c>
      <c r="B267" s="17"/>
      <c r="C267" s="91" t="s">
        <v>270</v>
      </c>
      <c r="D267" s="15" t="s">
        <v>35</v>
      </c>
      <c r="E267" s="45">
        <f t="shared" si="25"/>
        <v>63.32320162107397</v>
      </c>
      <c r="F267" s="47">
        <v>2.8000000000000001E-2</v>
      </c>
      <c r="G267" s="18">
        <v>0.14099999999999999</v>
      </c>
      <c r="H267" s="18">
        <v>0.13600000000000001</v>
      </c>
      <c r="I267" s="18">
        <v>4</v>
      </c>
      <c r="J267" s="45">
        <f t="shared" si="41"/>
        <v>2.1760000000000002</v>
      </c>
      <c r="K267" s="18">
        <v>4</v>
      </c>
      <c r="L267" s="77">
        <f t="shared" si="37"/>
        <v>17999.620060790276</v>
      </c>
      <c r="M267" s="77">
        <f t="shared" si="38"/>
        <v>17493.034447821683</v>
      </c>
      <c r="N267" s="77">
        <f t="shared" si="39"/>
        <v>17002.279635258361</v>
      </c>
      <c r="O267" s="17"/>
      <c r="P267" s="22" t="s">
        <v>182</v>
      </c>
      <c r="Q267" s="85">
        <f t="shared" si="40"/>
        <v>522.5183823529411</v>
      </c>
      <c r="R267" s="19">
        <v>1137</v>
      </c>
      <c r="S267" s="85">
        <f t="shared" si="35"/>
        <v>507.81249999999994</v>
      </c>
      <c r="T267" s="19">
        <v>1105</v>
      </c>
      <c r="U267" s="85">
        <f t="shared" si="36"/>
        <v>493.56617647058818</v>
      </c>
      <c r="V267" s="19">
        <v>1074</v>
      </c>
      <c r="W267" s="26"/>
      <c r="X267" s="106"/>
      <c r="Y267" s="107"/>
    </row>
    <row r="268" spans="1:26" outlineLevel="1">
      <c r="A268" s="104">
        <v>13755</v>
      </c>
      <c r="B268" s="17"/>
      <c r="C268" s="91" t="s">
        <v>397</v>
      </c>
      <c r="D268" s="15" t="s">
        <v>35</v>
      </c>
      <c r="E268" s="45">
        <f>1/F268/G268/I268</f>
        <v>50.658561296859176</v>
      </c>
      <c r="F268" s="47">
        <v>2.8000000000000001E-2</v>
      </c>
      <c r="G268" s="18">
        <v>0.14099999999999999</v>
      </c>
      <c r="H268" s="18">
        <v>0.13600000000000001</v>
      </c>
      <c r="I268" s="18">
        <v>5</v>
      </c>
      <c r="J268" s="45">
        <f>H268*I268*K268</f>
        <v>2.72</v>
      </c>
      <c r="K268" s="18">
        <v>4</v>
      </c>
      <c r="L268" s="77">
        <f>R268/K268*E268</f>
        <v>18009.118541033436</v>
      </c>
      <c r="M268" s="77">
        <f>T268/K268*E268</f>
        <v>17502.532928064844</v>
      </c>
      <c r="N268" s="77">
        <f>V268/K268*E268</f>
        <v>17008.611955420467</v>
      </c>
      <c r="O268" s="17"/>
      <c r="P268" s="22" t="s">
        <v>182</v>
      </c>
      <c r="Q268" s="85">
        <f>R268/J268</f>
        <v>522.79411764705878</v>
      </c>
      <c r="R268" s="19">
        <v>1422</v>
      </c>
      <c r="S268" s="85">
        <f>T268/J268</f>
        <v>508.08823529411762</v>
      </c>
      <c r="T268" s="19">
        <v>1382</v>
      </c>
      <c r="U268" s="85">
        <f>V268/J268</f>
        <v>493.74999999999994</v>
      </c>
      <c r="V268" s="19">
        <v>1343</v>
      </c>
      <c r="W268" s="26"/>
      <c r="X268" s="106"/>
      <c r="Y268" s="107"/>
    </row>
    <row r="269" spans="1:26" outlineLevel="1">
      <c r="A269" s="101" t="s">
        <v>391</v>
      </c>
      <c r="B269" s="17"/>
      <c r="C269" s="91" t="s">
        <v>392</v>
      </c>
      <c r="D269" s="15" t="s">
        <v>35</v>
      </c>
      <c r="E269" s="45">
        <f t="shared" si="25"/>
        <v>42.215467747382647</v>
      </c>
      <c r="F269" s="47">
        <v>2.8000000000000001E-2</v>
      </c>
      <c r="G269" s="18">
        <v>0.14099999999999999</v>
      </c>
      <c r="H269" s="18">
        <v>0.13600000000000001</v>
      </c>
      <c r="I269" s="18">
        <v>6</v>
      </c>
      <c r="J269" s="45">
        <f t="shared" si="41"/>
        <v>3.2640000000000002</v>
      </c>
      <c r="K269" s="18">
        <v>4</v>
      </c>
      <c r="L269" s="77">
        <f t="shared" si="37"/>
        <v>18004.896994258699</v>
      </c>
      <c r="M269" s="77">
        <f t="shared" si="38"/>
        <v>17498.311381290107</v>
      </c>
      <c r="N269" s="77">
        <f t="shared" si="39"/>
        <v>17002.279635258361</v>
      </c>
      <c r="O269" s="17"/>
      <c r="P269" s="22" t="s">
        <v>182</v>
      </c>
      <c r="Q269" s="85">
        <f t="shared" si="40"/>
        <v>522.67156862745094</v>
      </c>
      <c r="R269" s="19">
        <v>1706</v>
      </c>
      <c r="S269" s="85">
        <f t="shared" si="35"/>
        <v>507.96568627450978</v>
      </c>
      <c r="T269" s="19">
        <v>1658</v>
      </c>
      <c r="U269" s="85">
        <f t="shared" si="36"/>
        <v>493.56617647058818</v>
      </c>
      <c r="V269" s="19">
        <v>1611</v>
      </c>
      <c r="W269" s="26"/>
      <c r="X269" s="106"/>
      <c r="Y269" s="107"/>
    </row>
    <row r="270" spans="1:26" outlineLevel="1">
      <c r="A270" s="104"/>
      <c r="B270" s="17"/>
      <c r="C270" s="91" t="s">
        <v>186</v>
      </c>
      <c r="D270" s="15" t="s">
        <v>35</v>
      </c>
      <c r="E270" s="45">
        <f t="shared" si="25"/>
        <v>65.66850538481745</v>
      </c>
      <c r="F270" s="47">
        <v>3.5999999999999997E-2</v>
      </c>
      <c r="G270" s="18">
        <v>0.14099999999999999</v>
      </c>
      <c r="H270" s="18">
        <v>0.13600000000000001</v>
      </c>
      <c r="I270" s="18">
        <v>3</v>
      </c>
      <c r="J270" s="45">
        <f t="shared" si="41"/>
        <v>0.81600000000000006</v>
      </c>
      <c r="K270" s="18">
        <v>2</v>
      </c>
      <c r="L270" s="77">
        <f t="shared" si="37"/>
        <v>0</v>
      </c>
      <c r="M270" s="77">
        <f t="shared" si="38"/>
        <v>0</v>
      </c>
      <c r="N270" s="77">
        <f t="shared" si="39"/>
        <v>0</v>
      </c>
      <c r="O270" s="17"/>
      <c r="P270" s="22" t="s">
        <v>182</v>
      </c>
      <c r="Q270" s="85">
        <f t="shared" si="40"/>
        <v>0</v>
      </c>
      <c r="R270" s="19"/>
      <c r="S270" s="85">
        <f t="shared" si="35"/>
        <v>0</v>
      </c>
      <c r="T270" s="19"/>
      <c r="U270" s="85">
        <f t="shared" si="36"/>
        <v>0</v>
      </c>
      <c r="V270" s="19"/>
      <c r="W270" s="26"/>
      <c r="X270" s="106"/>
      <c r="Y270" s="107"/>
    </row>
    <row r="271" spans="1:26" outlineLevel="1">
      <c r="A271" s="104"/>
      <c r="B271" s="17"/>
      <c r="C271" s="91" t="s">
        <v>187</v>
      </c>
      <c r="D271" s="15" t="s">
        <v>35</v>
      </c>
      <c r="E271" s="45">
        <f t="shared" si="25"/>
        <v>49.251379038613088</v>
      </c>
      <c r="F271" s="47">
        <v>3.5999999999999997E-2</v>
      </c>
      <c r="G271" s="18">
        <v>0.14099999999999999</v>
      </c>
      <c r="H271" s="18">
        <v>0.13600000000000001</v>
      </c>
      <c r="I271" s="18">
        <v>4</v>
      </c>
      <c r="J271" s="45">
        <f t="shared" si="41"/>
        <v>1.0880000000000001</v>
      </c>
      <c r="K271" s="18">
        <v>2</v>
      </c>
      <c r="L271" s="77">
        <f t="shared" si="37"/>
        <v>0</v>
      </c>
      <c r="M271" s="77">
        <f t="shared" si="38"/>
        <v>0</v>
      </c>
      <c r="N271" s="77">
        <f t="shared" si="39"/>
        <v>0</v>
      </c>
      <c r="O271" s="17"/>
      <c r="P271" s="22" t="s">
        <v>182</v>
      </c>
      <c r="Q271" s="85">
        <f t="shared" si="40"/>
        <v>0</v>
      </c>
      <c r="R271" s="19"/>
      <c r="S271" s="85">
        <f t="shared" si="35"/>
        <v>0</v>
      </c>
      <c r="T271" s="19"/>
      <c r="U271" s="85">
        <f t="shared" si="36"/>
        <v>0</v>
      </c>
      <c r="V271" s="19"/>
      <c r="W271" s="26"/>
      <c r="X271" s="106"/>
      <c r="Y271" s="107"/>
    </row>
    <row r="272" spans="1:26" outlineLevel="1">
      <c r="A272" s="101" t="s">
        <v>393</v>
      </c>
      <c r="B272" s="17"/>
      <c r="C272" s="91" t="s">
        <v>394</v>
      </c>
      <c r="D272" s="15" t="s">
        <v>35</v>
      </c>
      <c r="E272" s="45">
        <f t="shared" si="25"/>
        <v>32.834252692408725</v>
      </c>
      <c r="F272" s="47">
        <v>3.5999999999999997E-2</v>
      </c>
      <c r="G272" s="18">
        <v>0.14099999999999999</v>
      </c>
      <c r="H272" s="18">
        <v>0.13600000000000001</v>
      </c>
      <c r="I272" s="18">
        <v>6</v>
      </c>
      <c r="J272" s="45">
        <f t="shared" si="41"/>
        <v>2.4480000000000004</v>
      </c>
      <c r="K272" s="18">
        <v>3</v>
      </c>
      <c r="L272" s="77">
        <f t="shared" si="37"/>
        <v>18004.115226337453</v>
      </c>
      <c r="M272" s="77">
        <f t="shared" si="38"/>
        <v>17500.656685053851</v>
      </c>
      <c r="N272" s="77">
        <f t="shared" si="39"/>
        <v>16997.198143770249</v>
      </c>
      <c r="O272" s="17"/>
      <c r="P272" s="22" t="s">
        <v>182</v>
      </c>
      <c r="Q272" s="85">
        <f t="shared" si="40"/>
        <v>671.97712418300648</v>
      </c>
      <c r="R272" s="19">
        <v>1645</v>
      </c>
      <c r="S272" s="85">
        <f t="shared" si="35"/>
        <v>653.18627450980387</v>
      </c>
      <c r="T272" s="19">
        <v>1599</v>
      </c>
      <c r="U272" s="85">
        <f t="shared" si="36"/>
        <v>634.39542483660125</v>
      </c>
      <c r="V272" s="19">
        <v>1553</v>
      </c>
      <c r="W272" s="26"/>
      <c r="X272" s="106"/>
      <c r="Y272" s="107"/>
    </row>
    <row r="273" spans="1:25" outlineLevel="1">
      <c r="A273" s="101"/>
      <c r="B273" s="17"/>
      <c r="C273" s="91" t="s">
        <v>188</v>
      </c>
      <c r="D273" s="15" t="s">
        <v>35</v>
      </c>
      <c r="E273" s="45">
        <f t="shared" si="25"/>
        <v>48.732943469785575</v>
      </c>
      <c r="F273" s="47">
        <v>3.5999999999999997E-2</v>
      </c>
      <c r="G273" s="47">
        <v>0.19</v>
      </c>
      <c r="H273" s="18">
        <v>0.185</v>
      </c>
      <c r="I273" s="18">
        <v>3</v>
      </c>
      <c r="J273" s="45">
        <f t="shared" si="41"/>
        <v>1.1099999999999999</v>
      </c>
      <c r="K273" s="18">
        <v>2</v>
      </c>
      <c r="L273" s="77">
        <f t="shared" si="37"/>
        <v>0</v>
      </c>
      <c r="M273" s="77">
        <f t="shared" si="38"/>
        <v>0</v>
      </c>
      <c r="N273" s="77">
        <f t="shared" si="39"/>
        <v>0</v>
      </c>
      <c r="O273" s="17"/>
      <c r="P273" s="22" t="s">
        <v>182</v>
      </c>
      <c r="Q273" s="85">
        <f t="shared" si="40"/>
        <v>0</v>
      </c>
      <c r="R273" s="19"/>
      <c r="S273" s="85">
        <f t="shared" si="35"/>
        <v>0</v>
      </c>
      <c r="T273" s="19"/>
      <c r="U273" s="85">
        <f t="shared" si="36"/>
        <v>0</v>
      </c>
      <c r="V273" s="19"/>
      <c r="W273" s="26"/>
      <c r="X273" s="106"/>
      <c r="Y273" s="107"/>
    </row>
    <row r="274" spans="1:25" outlineLevel="1">
      <c r="A274" s="104"/>
      <c r="B274" s="17"/>
      <c r="C274" s="91" t="s">
        <v>189</v>
      </c>
      <c r="D274" s="15" t="s">
        <v>35</v>
      </c>
      <c r="E274" s="45">
        <f t="shared" si="25"/>
        <v>36.549707602339183</v>
      </c>
      <c r="F274" s="47">
        <v>3.5999999999999997E-2</v>
      </c>
      <c r="G274" s="47">
        <v>0.19</v>
      </c>
      <c r="H274" s="18">
        <v>0.185</v>
      </c>
      <c r="I274" s="18">
        <v>4</v>
      </c>
      <c r="J274" s="45">
        <f t="shared" si="41"/>
        <v>1.48</v>
      </c>
      <c r="K274" s="18">
        <v>2</v>
      </c>
      <c r="L274" s="77">
        <f t="shared" si="37"/>
        <v>0</v>
      </c>
      <c r="M274" s="77">
        <f t="shared" si="38"/>
        <v>0</v>
      </c>
      <c r="N274" s="77">
        <f t="shared" si="39"/>
        <v>0</v>
      </c>
      <c r="O274" s="17"/>
      <c r="P274" s="22" t="s">
        <v>182</v>
      </c>
      <c r="Q274" s="85">
        <f t="shared" si="40"/>
        <v>0</v>
      </c>
      <c r="R274" s="19"/>
      <c r="S274" s="85">
        <f t="shared" si="35"/>
        <v>0</v>
      </c>
      <c r="T274" s="19"/>
      <c r="U274" s="85">
        <f t="shared" si="36"/>
        <v>0</v>
      </c>
      <c r="V274" s="19"/>
      <c r="W274" s="26"/>
      <c r="X274" s="106"/>
      <c r="Y274" s="107"/>
    </row>
    <row r="275" spans="1:25" outlineLevel="1">
      <c r="A275" s="101" t="s">
        <v>395</v>
      </c>
      <c r="B275" s="17"/>
      <c r="C275" s="91" t="s">
        <v>190</v>
      </c>
      <c r="D275" s="15" t="s">
        <v>35</v>
      </c>
      <c r="E275" s="45">
        <f t="shared" ref="E275:E281" si="42">1/F275/G275/I275</f>
        <v>24.366471734892787</v>
      </c>
      <c r="F275" s="47">
        <v>3.5999999999999997E-2</v>
      </c>
      <c r="G275" s="47">
        <v>0.19</v>
      </c>
      <c r="H275" s="18">
        <v>0.185</v>
      </c>
      <c r="I275" s="18">
        <v>6</v>
      </c>
      <c r="J275" s="45">
        <f t="shared" si="41"/>
        <v>2.2199999999999998</v>
      </c>
      <c r="K275" s="18">
        <v>2</v>
      </c>
      <c r="L275" s="77">
        <f t="shared" si="37"/>
        <v>19005.847953216373</v>
      </c>
      <c r="M275" s="77">
        <f t="shared" si="38"/>
        <v>18506.335282651071</v>
      </c>
      <c r="N275" s="77">
        <f t="shared" si="39"/>
        <v>18006.822612085769</v>
      </c>
      <c r="O275" s="17"/>
      <c r="P275" s="22" t="s">
        <v>182</v>
      </c>
      <c r="Q275" s="85">
        <f t="shared" si="40"/>
        <v>702.70270270270282</v>
      </c>
      <c r="R275" s="19">
        <v>1560</v>
      </c>
      <c r="S275" s="85">
        <f t="shared" si="35"/>
        <v>684.23423423423435</v>
      </c>
      <c r="T275" s="19">
        <v>1519</v>
      </c>
      <c r="U275" s="85">
        <f t="shared" si="36"/>
        <v>665.76576576576588</v>
      </c>
      <c r="V275" s="19">
        <v>1478</v>
      </c>
      <c r="W275" s="26"/>
      <c r="X275" s="106"/>
      <c r="Y275" s="107"/>
    </row>
    <row r="276" spans="1:25" outlineLevel="1">
      <c r="A276" s="101"/>
      <c r="B276" s="17"/>
      <c r="C276" s="91" t="s">
        <v>191</v>
      </c>
      <c r="D276" s="15" t="s">
        <v>35</v>
      </c>
      <c r="E276" s="45">
        <f t="shared" si="42"/>
        <v>41.771094402673349</v>
      </c>
      <c r="F276" s="47">
        <v>4.2000000000000003E-2</v>
      </c>
      <c r="G276" s="47">
        <v>0.19</v>
      </c>
      <c r="H276" s="18">
        <v>0.185</v>
      </c>
      <c r="I276" s="18">
        <v>3</v>
      </c>
      <c r="J276" s="45">
        <f t="shared" si="41"/>
        <v>1.1099999999999999</v>
      </c>
      <c r="K276" s="18">
        <v>2</v>
      </c>
      <c r="L276" s="77">
        <f t="shared" si="37"/>
        <v>0</v>
      </c>
      <c r="M276" s="77">
        <f t="shared" si="38"/>
        <v>0</v>
      </c>
      <c r="N276" s="77">
        <f t="shared" si="39"/>
        <v>0</v>
      </c>
      <c r="O276" s="17"/>
      <c r="P276" s="22" t="s">
        <v>182</v>
      </c>
      <c r="Q276" s="85">
        <f t="shared" si="40"/>
        <v>0</v>
      </c>
      <c r="R276" s="19"/>
      <c r="S276" s="85">
        <f t="shared" si="35"/>
        <v>0</v>
      </c>
      <c r="T276" s="19"/>
      <c r="U276" s="85">
        <f t="shared" si="36"/>
        <v>0</v>
      </c>
      <c r="V276" s="19"/>
      <c r="W276" s="26"/>
      <c r="X276" s="106"/>
      <c r="Y276" s="107"/>
    </row>
    <row r="277" spans="1:25" outlineLevel="1">
      <c r="A277" s="104"/>
      <c r="B277" s="17"/>
      <c r="C277" s="91" t="s">
        <v>192</v>
      </c>
      <c r="D277" s="15" t="s">
        <v>35</v>
      </c>
      <c r="E277" s="45">
        <f t="shared" si="42"/>
        <v>31.32832080200501</v>
      </c>
      <c r="F277" s="47">
        <v>4.2000000000000003E-2</v>
      </c>
      <c r="G277" s="47">
        <v>0.19</v>
      </c>
      <c r="H277" s="18">
        <v>0.185</v>
      </c>
      <c r="I277" s="18">
        <v>4</v>
      </c>
      <c r="J277" s="45">
        <f t="shared" si="41"/>
        <v>1.48</v>
      </c>
      <c r="K277" s="18">
        <v>2</v>
      </c>
      <c r="L277" s="77">
        <f t="shared" si="37"/>
        <v>0</v>
      </c>
      <c r="M277" s="77">
        <f t="shared" si="38"/>
        <v>0</v>
      </c>
      <c r="N277" s="77">
        <f t="shared" si="39"/>
        <v>0</v>
      </c>
      <c r="O277" s="17"/>
      <c r="P277" s="22" t="s">
        <v>182</v>
      </c>
      <c r="Q277" s="85">
        <f t="shared" si="40"/>
        <v>0</v>
      </c>
      <c r="R277" s="19"/>
      <c r="S277" s="85">
        <f t="shared" si="35"/>
        <v>0</v>
      </c>
      <c r="T277" s="19"/>
      <c r="U277" s="85">
        <f t="shared" si="36"/>
        <v>0</v>
      </c>
      <c r="V277" s="19"/>
      <c r="W277" s="26"/>
      <c r="X277" s="106"/>
      <c r="Y277" s="107"/>
    </row>
    <row r="278" spans="1:25" outlineLevel="1">
      <c r="A278" s="101" t="s">
        <v>396</v>
      </c>
      <c r="B278" s="17"/>
      <c r="C278" s="91" t="s">
        <v>193</v>
      </c>
      <c r="D278" s="15" t="s">
        <v>35</v>
      </c>
      <c r="E278" s="45">
        <f t="shared" si="42"/>
        <v>20.885547201336674</v>
      </c>
      <c r="F278" s="47">
        <v>4.2000000000000003E-2</v>
      </c>
      <c r="G278" s="47">
        <v>0.19</v>
      </c>
      <c r="H278" s="18">
        <v>0.185</v>
      </c>
      <c r="I278" s="18">
        <v>6</v>
      </c>
      <c r="J278" s="45">
        <f t="shared" si="41"/>
        <v>2.2199999999999998</v>
      </c>
      <c r="K278" s="18">
        <v>2</v>
      </c>
      <c r="L278" s="77">
        <f t="shared" si="37"/>
        <v>18003.341687552213</v>
      </c>
      <c r="M278" s="77">
        <f t="shared" si="38"/>
        <v>17502.088554720132</v>
      </c>
      <c r="N278" s="77">
        <f t="shared" si="39"/>
        <v>17000.835421888052</v>
      </c>
      <c r="O278" s="17"/>
      <c r="P278" s="22" t="s">
        <v>182</v>
      </c>
      <c r="Q278" s="85">
        <f t="shared" si="40"/>
        <v>776.57657657657671</v>
      </c>
      <c r="R278" s="19">
        <v>1724</v>
      </c>
      <c r="S278" s="85">
        <f t="shared" si="35"/>
        <v>754.95495495495504</v>
      </c>
      <c r="T278" s="19">
        <v>1676</v>
      </c>
      <c r="U278" s="85">
        <f t="shared" si="36"/>
        <v>733.33333333333337</v>
      </c>
      <c r="V278" s="19">
        <v>1628</v>
      </c>
      <c r="W278" s="26"/>
      <c r="X278" s="106"/>
      <c r="Y278" s="107"/>
    </row>
    <row r="279" spans="1:25" outlineLevel="1">
      <c r="A279" s="104"/>
      <c r="B279" s="17"/>
      <c r="C279" s="91" t="s">
        <v>194</v>
      </c>
      <c r="D279" s="15" t="s">
        <v>35</v>
      </c>
      <c r="E279" s="45">
        <f t="shared" si="42"/>
        <v>173.61111111111111</v>
      </c>
      <c r="F279" s="47">
        <v>0.02</v>
      </c>
      <c r="G279" s="18">
        <v>9.6000000000000002E-2</v>
      </c>
      <c r="H279" s="18">
        <v>8.7999999999999995E-2</v>
      </c>
      <c r="I279" s="18">
        <v>3</v>
      </c>
      <c r="J279" s="45">
        <f t="shared" si="41"/>
        <v>1.5840000000000001</v>
      </c>
      <c r="K279" s="18">
        <v>6</v>
      </c>
      <c r="L279" s="77">
        <f t="shared" si="37"/>
        <v>0</v>
      </c>
      <c r="M279" s="77">
        <f t="shared" si="38"/>
        <v>0</v>
      </c>
      <c r="N279" s="77">
        <f t="shared" si="39"/>
        <v>0</v>
      </c>
      <c r="O279" s="17"/>
      <c r="P279" s="22" t="s">
        <v>182</v>
      </c>
      <c r="Q279" s="85">
        <f t="shared" si="40"/>
        <v>0</v>
      </c>
      <c r="R279" s="19"/>
      <c r="S279" s="85">
        <f t="shared" si="35"/>
        <v>0</v>
      </c>
      <c r="T279" s="19"/>
      <c r="U279" s="85">
        <f t="shared" si="36"/>
        <v>0</v>
      </c>
      <c r="V279" s="19"/>
      <c r="W279" s="26"/>
      <c r="X279" s="106"/>
      <c r="Y279" s="107"/>
    </row>
    <row r="280" spans="1:25" outlineLevel="1">
      <c r="A280" s="104"/>
      <c r="B280" s="17"/>
      <c r="C280" s="91" t="s">
        <v>195</v>
      </c>
      <c r="D280" s="15" t="s">
        <v>35</v>
      </c>
      <c r="E280" s="45">
        <f t="shared" si="42"/>
        <v>84.430935494765293</v>
      </c>
      <c r="F280" s="47">
        <v>2.8000000000000001E-2</v>
      </c>
      <c r="G280" s="18">
        <v>0.14099999999999999</v>
      </c>
      <c r="H280" s="18">
        <v>0.13600000000000001</v>
      </c>
      <c r="I280" s="18">
        <v>3</v>
      </c>
      <c r="J280" s="45">
        <f t="shared" si="41"/>
        <v>1.2240000000000002</v>
      </c>
      <c r="K280" s="18">
        <v>3</v>
      </c>
      <c r="L280" s="77">
        <f t="shared" si="37"/>
        <v>0</v>
      </c>
      <c r="M280" s="77">
        <f t="shared" si="38"/>
        <v>0</v>
      </c>
      <c r="N280" s="77">
        <f t="shared" si="39"/>
        <v>0</v>
      </c>
      <c r="O280" s="17"/>
      <c r="P280" s="22" t="s">
        <v>182</v>
      </c>
      <c r="Q280" s="85">
        <f t="shared" si="40"/>
        <v>0</v>
      </c>
      <c r="R280" s="19"/>
      <c r="S280" s="85">
        <f t="shared" si="35"/>
        <v>0</v>
      </c>
      <c r="T280" s="19"/>
      <c r="U280" s="85">
        <f t="shared" si="36"/>
        <v>0</v>
      </c>
      <c r="V280" s="19"/>
      <c r="W280" s="26"/>
      <c r="X280" s="106"/>
      <c r="Y280" s="107"/>
    </row>
    <row r="281" spans="1:25" outlineLevel="1">
      <c r="A281" s="104"/>
      <c r="B281" s="17"/>
      <c r="C281" s="91" t="s">
        <v>196</v>
      </c>
      <c r="D281" s="15" t="s">
        <v>35</v>
      </c>
      <c r="E281" s="45">
        <f t="shared" si="42"/>
        <v>41.771094402673349</v>
      </c>
      <c r="F281" s="47">
        <v>4.2000000000000003E-2</v>
      </c>
      <c r="G281" s="47">
        <v>0.19</v>
      </c>
      <c r="H281" s="18">
        <v>0.185</v>
      </c>
      <c r="I281" s="18">
        <v>3</v>
      </c>
      <c r="J281" s="45">
        <f t="shared" si="41"/>
        <v>1.1099999999999999</v>
      </c>
      <c r="K281" s="18">
        <v>2</v>
      </c>
      <c r="L281" s="77">
        <f t="shared" si="37"/>
        <v>0</v>
      </c>
      <c r="M281" s="77">
        <f t="shared" si="38"/>
        <v>0</v>
      </c>
      <c r="N281" s="77">
        <f t="shared" si="39"/>
        <v>0</v>
      </c>
      <c r="O281" s="17"/>
      <c r="P281" s="22" t="s">
        <v>182</v>
      </c>
      <c r="Q281" s="85">
        <f t="shared" si="40"/>
        <v>0</v>
      </c>
      <c r="R281" s="19"/>
      <c r="S281" s="85">
        <f t="shared" si="35"/>
        <v>0</v>
      </c>
      <c r="T281" s="19"/>
      <c r="U281" s="85">
        <f t="shared" si="36"/>
        <v>0</v>
      </c>
      <c r="V281" s="19"/>
      <c r="W281" s="26"/>
      <c r="X281" s="106"/>
      <c r="Y281" s="107"/>
    </row>
    <row r="282" spans="1:25">
      <c r="A282" s="82"/>
      <c r="B282" s="16"/>
      <c r="C282" s="92" t="s">
        <v>206</v>
      </c>
      <c r="D282" s="16"/>
      <c r="E282" s="79"/>
      <c r="F282" s="16"/>
      <c r="G282" s="16"/>
      <c r="H282" s="16"/>
      <c r="I282" s="16"/>
      <c r="J282" s="16"/>
      <c r="K282" s="16"/>
      <c r="L282" s="78"/>
      <c r="M282" s="78"/>
      <c r="N282" s="78"/>
      <c r="O282" s="16"/>
      <c r="P282" s="16"/>
      <c r="Q282" s="75" t="s">
        <v>211</v>
      </c>
      <c r="R282" s="75" t="s">
        <v>212</v>
      </c>
      <c r="S282" s="75" t="s">
        <v>211</v>
      </c>
      <c r="T282" s="75" t="s">
        <v>212</v>
      </c>
      <c r="U282" s="75" t="s">
        <v>211</v>
      </c>
      <c r="V282" s="75" t="s">
        <v>212</v>
      </c>
      <c r="W282" s="63"/>
      <c r="X282" s="158"/>
      <c r="Y282" s="159"/>
    </row>
    <row r="283" spans="1:25" outlineLevel="1">
      <c r="A283" s="88" t="s">
        <v>370</v>
      </c>
      <c r="B283" s="17"/>
      <c r="C283" s="94" t="s">
        <v>371</v>
      </c>
      <c r="D283" s="20" t="s">
        <v>35</v>
      </c>
      <c r="E283" s="45">
        <f>1/F283/G283/I283</f>
        <v>127.71392081736911</v>
      </c>
      <c r="F283" s="47">
        <v>1.7999999999999999E-2</v>
      </c>
      <c r="G283" s="47">
        <v>0.14499999999999999</v>
      </c>
      <c r="H283" s="47">
        <v>0.14000000000000001</v>
      </c>
      <c r="I283" s="19">
        <v>3</v>
      </c>
      <c r="J283" s="21">
        <f>H283*I283*K283</f>
        <v>1.6800000000000002</v>
      </c>
      <c r="K283" s="19">
        <v>4</v>
      </c>
      <c r="L283" s="77">
        <f>R283/K283*E283</f>
        <v>17369.093231162198</v>
      </c>
      <c r="M283" s="77">
        <f>T283/K283*E283</f>
        <v>16890.166028097065</v>
      </c>
      <c r="N283" s="77">
        <f>V283/K283*E283</f>
        <v>16411.238825031931</v>
      </c>
      <c r="O283" s="19"/>
      <c r="P283" s="22" t="s">
        <v>182</v>
      </c>
      <c r="Q283" s="73">
        <f>R283/J283</f>
        <v>323.8095238095238</v>
      </c>
      <c r="R283" s="19">
        <v>544</v>
      </c>
      <c r="S283" s="73">
        <f>T283/J283</f>
        <v>314.88095238095235</v>
      </c>
      <c r="T283" s="19">
        <v>529</v>
      </c>
      <c r="U283" s="73">
        <f>V283/J283</f>
        <v>305.95238095238091</v>
      </c>
      <c r="V283" s="19">
        <v>514</v>
      </c>
      <c r="W283" s="26"/>
      <c r="X283" s="106"/>
      <c r="Y283" s="107"/>
    </row>
    <row r="284" spans="1:25" outlineLevel="1">
      <c r="A284" s="86" t="s">
        <v>373</v>
      </c>
      <c r="B284" s="17"/>
      <c r="C284" s="94" t="s">
        <v>372</v>
      </c>
      <c r="D284" s="20" t="s">
        <v>35</v>
      </c>
      <c r="E284" s="45">
        <f t="shared" ref="E284:E296" si="43">1/F284/G284/I284</f>
        <v>118.2033096926714</v>
      </c>
      <c r="F284" s="47">
        <v>0.02</v>
      </c>
      <c r="G284" s="47">
        <v>0.14099999999999999</v>
      </c>
      <c r="H284" s="47">
        <v>0.13500000000000001</v>
      </c>
      <c r="I284" s="19">
        <v>3</v>
      </c>
      <c r="J284" s="21">
        <f>H284*I284*K284</f>
        <v>2.0250000000000004</v>
      </c>
      <c r="K284" s="19">
        <v>5</v>
      </c>
      <c r="L284" s="77">
        <f t="shared" ref="L284:L296" si="44">R284/K284*E284</f>
        <v>17990.543735224586</v>
      </c>
      <c r="M284" s="77">
        <f t="shared" ref="M284:M296" si="45">T284/K284*E284</f>
        <v>17494.089834515366</v>
      </c>
      <c r="N284" s="77">
        <f t="shared" ref="N284:N296" si="46">V284/K284*E284</f>
        <v>16997.635933806148</v>
      </c>
      <c r="O284" s="19"/>
      <c r="P284" s="22" t="s">
        <v>182</v>
      </c>
      <c r="Q284" s="73">
        <f t="shared" ref="Q284:Q296" si="47">R284/J284</f>
        <v>375.80246913580243</v>
      </c>
      <c r="R284" s="19">
        <v>761</v>
      </c>
      <c r="S284" s="73">
        <f t="shared" ref="S284:S296" si="48">T284/J284</f>
        <v>365.43209876543204</v>
      </c>
      <c r="T284" s="19">
        <v>740</v>
      </c>
      <c r="U284" s="73">
        <f t="shared" ref="U284:U296" si="49">V284/J284</f>
        <v>355.06172839506166</v>
      </c>
      <c r="V284" s="19">
        <v>719</v>
      </c>
      <c r="W284" s="26"/>
      <c r="X284" s="106"/>
      <c r="Y284" s="107"/>
    </row>
    <row r="285" spans="1:25" outlineLevel="1">
      <c r="A285" s="88" t="s">
        <v>378</v>
      </c>
      <c r="B285" s="17"/>
      <c r="C285" s="94" t="s">
        <v>377</v>
      </c>
      <c r="D285" s="20" t="s">
        <v>35</v>
      </c>
      <c r="E285" s="45">
        <f t="shared" si="43"/>
        <v>114.94252873563219</v>
      </c>
      <c r="F285" s="47">
        <v>0.02</v>
      </c>
      <c r="G285" s="47">
        <v>0.14499999999999999</v>
      </c>
      <c r="H285" s="47">
        <v>0.14000000000000001</v>
      </c>
      <c r="I285" s="19">
        <v>3</v>
      </c>
      <c r="J285" s="21">
        <f>H285*I285*K285</f>
        <v>1.6800000000000002</v>
      </c>
      <c r="K285" s="19">
        <v>4</v>
      </c>
      <c r="L285" s="77">
        <f t="shared" si="44"/>
        <v>17988.505747126437</v>
      </c>
      <c r="M285" s="77">
        <f t="shared" si="45"/>
        <v>17500</v>
      </c>
      <c r="N285" s="77">
        <f t="shared" si="46"/>
        <v>17011.494252873566</v>
      </c>
      <c r="O285" s="19"/>
      <c r="P285" s="22" t="s">
        <v>182</v>
      </c>
      <c r="Q285" s="73">
        <f t="shared" si="47"/>
        <v>372.61904761904759</v>
      </c>
      <c r="R285" s="19">
        <v>626</v>
      </c>
      <c r="S285" s="73">
        <f t="shared" si="48"/>
        <v>362.49999999999994</v>
      </c>
      <c r="T285" s="19">
        <v>609</v>
      </c>
      <c r="U285" s="73">
        <f t="shared" si="49"/>
        <v>352.38095238095235</v>
      </c>
      <c r="V285" s="19">
        <v>592</v>
      </c>
      <c r="W285" s="26"/>
      <c r="X285" s="106"/>
      <c r="Y285" s="107"/>
    </row>
    <row r="286" spans="1:25" outlineLevel="1">
      <c r="A286" s="86" t="s">
        <v>374</v>
      </c>
      <c r="B286" s="17"/>
      <c r="C286" s="94" t="s">
        <v>197</v>
      </c>
      <c r="D286" s="20" t="s">
        <v>35</v>
      </c>
      <c r="E286" s="45">
        <f t="shared" si="43"/>
        <v>88.652482269503551</v>
      </c>
      <c r="F286" s="47">
        <v>0.02</v>
      </c>
      <c r="G286" s="47">
        <v>0.14099999999999999</v>
      </c>
      <c r="H286" s="47">
        <v>0.13500000000000001</v>
      </c>
      <c r="I286" s="19">
        <v>4</v>
      </c>
      <c r="J286" s="21">
        <f t="shared" ref="J286:J296" si="50">H286*I286*K286</f>
        <v>2.16</v>
      </c>
      <c r="K286" s="19">
        <v>4</v>
      </c>
      <c r="L286" s="77">
        <f t="shared" si="44"/>
        <v>17996.453900709221</v>
      </c>
      <c r="M286" s="77">
        <f t="shared" si="45"/>
        <v>17508.86524822695</v>
      </c>
      <c r="N286" s="77">
        <f t="shared" si="46"/>
        <v>16999.113475177306</v>
      </c>
      <c r="O286" s="19"/>
      <c r="P286" s="22" t="s">
        <v>182</v>
      </c>
      <c r="Q286" s="73">
        <f t="shared" si="47"/>
        <v>375.92592592592592</v>
      </c>
      <c r="R286" s="19">
        <v>812</v>
      </c>
      <c r="S286" s="73">
        <f t="shared" si="48"/>
        <v>365.7407407407407</v>
      </c>
      <c r="T286" s="19">
        <v>790</v>
      </c>
      <c r="U286" s="73">
        <f t="shared" si="49"/>
        <v>355.09259259259255</v>
      </c>
      <c r="V286" s="19">
        <v>767</v>
      </c>
      <c r="W286" s="26"/>
      <c r="X286" s="106"/>
      <c r="Y286" s="107"/>
    </row>
    <row r="287" spans="1:25" outlineLevel="1">
      <c r="A287" s="93">
        <v>13970</v>
      </c>
      <c r="B287" s="17"/>
      <c r="C287" s="94" t="s">
        <v>246</v>
      </c>
      <c r="D287" s="20" t="s">
        <v>35</v>
      </c>
      <c r="E287" s="45">
        <f t="shared" si="43"/>
        <v>88.652482269503551</v>
      </c>
      <c r="F287" s="47">
        <v>0.02</v>
      </c>
      <c r="G287" s="47">
        <v>0.14099999999999999</v>
      </c>
      <c r="H287" s="47">
        <v>0.13500000000000001</v>
      </c>
      <c r="I287" s="19">
        <v>4</v>
      </c>
      <c r="J287" s="21">
        <f t="shared" si="50"/>
        <v>2.7</v>
      </c>
      <c r="K287" s="19">
        <v>5</v>
      </c>
      <c r="L287" s="77">
        <f t="shared" si="44"/>
        <v>17996.453900709221</v>
      </c>
      <c r="M287" s="77">
        <f t="shared" si="45"/>
        <v>17500</v>
      </c>
      <c r="N287" s="77">
        <f t="shared" si="46"/>
        <v>17003.546099290783</v>
      </c>
      <c r="O287" s="19"/>
      <c r="P287" s="22" t="s">
        <v>182</v>
      </c>
      <c r="Q287" s="73">
        <f t="shared" si="47"/>
        <v>375.92592592592592</v>
      </c>
      <c r="R287" s="19">
        <v>1015</v>
      </c>
      <c r="S287" s="73">
        <f t="shared" si="48"/>
        <v>365.55555555555554</v>
      </c>
      <c r="T287" s="19">
        <v>987</v>
      </c>
      <c r="U287" s="73">
        <f t="shared" si="49"/>
        <v>355.18518518518516</v>
      </c>
      <c r="V287" s="19">
        <v>959</v>
      </c>
      <c r="W287" s="26"/>
      <c r="X287" s="106"/>
      <c r="Y287" s="107"/>
    </row>
    <row r="288" spans="1:25" outlineLevel="1">
      <c r="A288" s="88" t="s">
        <v>376</v>
      </c>
      <c r="B288" s="17"/>
      <c r="C288" s="94" t="s">
        <v>375</v>
      </c>
      <c r="D288" s="20" t="s">
        <v>35</v>
      </c>
      <c r="E288" s="45">
        <f t="shared" si="43"/>
        <v>65.78947368421052</v>
      </c>
      <c r="F288" s="47">
        <v>0.02</v>
      </c>
      <c r="G288" s="47">
        <v>0.19</v>
      </c>
      <c r="H288" s="47">
        <v>0.185</v>
      </c>
      <c r="I288" s="19">
        <v>4</v>
      </c>
      <c r="J288" s="21">
        <f>H288*I288*K288</f>
        <v>2.96</v>
      </c>
      <c r="K288" s="19">
        <v>4</v>
      </c>
      <c r="L288" s="77">
        <f t="shared" si="44"/>
        <v>18009.86842105263</v>
      </c>
      <c r="M288" s="77">
        <f t="shared" si="45"/>
        <v>17500</v>
      </c>
      <c r="N288" s="77">
        <f t="shared" si="46"/>
        <v>17006.57894736842</v>
      </c>
      <c r="O288" s="19"/>
      <c r="P288" s="22" t="s">
        <v>182</v>
      </c>
      <c r="Q288" s="73">
        <f t="shared" si="47"/>
        <v>369.93243243243245</v>
      </c>
      <c r="R288" s="19">
        <v>1095</v>
      </c>
      <c r="S288" s="73">
        <f t="shared" si="48"/>
        <v>359.45945945945948</v>
      </c>
      <c r="T288" s="19">
        <v>1064</v>
      </c>
      <c r="U288" s="73">
        <f t="shared" si="49"/>
        <v>349.32432432432432</v>
      </c>
      <c r="V288" s="19">
        <v>1034</v>
      </c>
      <c r="W288" s="26"/>
      <c r="X288" s="106"/>
      <c r="Y288" s="107"/>
    </row>
    <row r="289" spans="1:25" outlineLevel="1">
      <c r="A289" s="86" t="s">
        <v>380</v>
      </c>
      <c r="B289" s="17"/>
      <c r="C289" s="94" t="s">
        <v>379</v>
      </c>
      <c r="D289" s="20" t="s">
        <v>35</v>
      </c>
      <c r="E289" s="45">
        <f t="shared" si="43"/>
        <v>70.921985815602838</v>
      </c>
      <c r="F289" s="47">
        <v>0.02</v>
      </c>
      <c r="G289" s="47">
        <v>0.14099999999999999</v>
      </c>
      <c r="H289" s="47">
        <v>0.13500000000000001</v>
      </c>
      <c r="I289" s="19">
        <v>5</v>
      </c>
      <c r="J289" s="21">
        <f>H289*I289*K289</f>
        <v>3.375</v>
      </c>
      <c r="K289" s="19">
        <v>5</v>
      </c>
      <c r="L289" s="77">
        <f t="shared" si="44"/>
        <v>18000</v>
      </c>
      <c r="M289" s="77">
        <f t="shared" si="45"/>
        <v>17503.546099290783</v>
      </c>
      <c r="N289" s="77">
        <f t="shared" si="46"/>
        <v>17007.092198581562</v>
      </c>
      <c r="O289" s="19"/>
      <c r="P289" s="22" t="s">
        <v>182</v>
      </c>
      <c r="Q289" s="73">
        <f t="shared" si="47"/>
        <v>376</v>
      </c>
      <c r="R289" s="19">
        <v>1269</v>
      </c>
      <c r="S289" s="73">
        <f t="shared" si="48"/>
        <v>365.62962962962962</v>
      </c>
      <c r="T289" s="19">
        <v>1234</v>
      </c>
      <c r="U289" s="73">
        <f t="shared" si="49"/>
        <v>355.25925925925924</v>
      </c>
      <c r="V289" s="19">
        <v>1199</v>
      </c>
      <c r="W289" s="26"/>
      <c r="X289" s="106"/>
      <c r="Y289" s="107"/>
    </row>
    <row r="290" spans="1:25" outlineLevel="1">
      <c r="A290" s="86" t="s">
        <v>381</v>
      </c>
      <c r="B290" s="17"/>
      <c r="C290" s="94" t="s">
        <v>198</v>
      </c>
      <c r="D290" s="20" t="s">
        <v>35</v>
      </c>
      <c r="E290" s="45">
        <f t="shared" si="43"/>
        <v>59.101654846335698</v>
      </c>
      <c r="F290" s="47">
        <v>0.02</v>
      </c>
      <c r="G290" s="47">
        <v>0.14099999999999999</v>
      </c>
      <c r="H290" s="47">
        <v>0.13500000000000001</v>
      </c>
      <c r="I290" s="19">
        <v>6</v>
      </c>
      <c r="J290" s="21">
        <f t="shared" si="50"/>
        <v>3.24</v>
      </c>
      <c r="K290" s="19">
        <v>4</v>
      </c>
      <c r="L290" s="77">
        <f t="shared" si="44"/>
        <v>19001.182033096928</v>
      </c>
      <c r="M290" s="77">
        <f t="shared" si="45"/>
        <v>18498.817966903072</v>
      </c>
      <c r="N290" s="77">
        <f t="shared" si="46"/>
        <v>17996.453900709221</v>
      </c>
      <c r="O290" s="19"/>
      <c r="P290" s="22" t="s">
        <v>182</v>
      </c>
      <c r="Q290" s="73">
        <f t="shared" si="47"/>
        <v>396.91358024691357</v>
      </c>
      <c r="R290" s="19">
        <v>1286</v>
      </c>
      <c r="S290" s="73">
        <f t="shared" si="48"/>
        <v>386.41975308641975</v>
      </c>
      <c r="T290" s="19">
        <v>1252</v>
      </c>
      <c r="U290" s="73">
        <f t="shared" si="49"/>
        <v>375.92592592592592</v>
      </c>
      <c r="V290" s="19">
        <v>1218</v>
      </c>
      <c r="W290" s="26"/>
      <c r="X290" s="106"/>
      <c r="Y290" s="107"/>
    </row>
    <row r="291" spans="1:25" outlineLevel="1">
      <c r="A291" s="86" t="s">
        <v>382</v>
      </c>
      <c r="B291" s="17"/>
      <c r="C291" s="94" t="s">
        <v>199</v>
      </c>
      <c r="D291" s="20" t="s">
        <v>35</v>
      </c>
      <c r="E291" s="45">
        <f t="shared" si="43"/>
        <v>59.101654846335698</v>
      </c>
      <c r="F291" s="47">
        <v>0.02</v>
      </c>
      <c r="G291" s="47">
        <v>0.14099999999999999</v>
      </c>
      <c r="H291" s="47">
        <v>0.13500000000000001</v>
      </c>
      <c r="I291" s="19">
        <v>6</v>
      </c>
      <c r="J291" s="21">
        <f t="shared" si="50"/>
        <v>4.0500000000000007</v>
      </c>
      <c r="K291" s="19">
        <v>5</v>
      </c>
      <c r="L291" s="77">
        <f t="shared" si="44"/>
        <v>18002.364066193855</v>
      </c>
      <c r="M291" s="77">
        <f t="shared" si="45"/>
        <v>17505.910165484634</v>
      </c>
      <c r="N291" s="77">
        <f t="shared" si="46"/>
        <v>16997.635933806148</v>
      </c>
      <c r="O291" s="19"/>
      <c r="P291" s="22" t="s">
        <v>182</v>
      </c>
      <c r="Q291" s="73">
        <f t="shared" si="47"/>
        <v>376.04938271604931</v>
      </c>
      <c r="R291" s="19">
        <v>1523</v>
      </c>
      <c r="S291" s="73">
        <f t="shared" si="48"/>
        <v>365.67901234567893</v>
      </c>
      <c r="T291" s="19">
        <v>1481</v>
      </c>
      <c r="U291" s="73">
        <f t="shared" si="49"/>
        <v>355.06172839506166</v>
      </c>
      <c r="V291" s="19">
        <v>1438</v>
      </c>
      <c r="W291" s="26"/>
      <c r="X291" s="106"/>
      <c r="Y291" s="107"/>
    </row>
    <row r="292" spans="1:25" outlineLevel="1">
      <c r="A292" s="88" t="s">
        <v>384</v>
      </c>
      <c r="B292" s="17"/>
      <c r="C292" s="94" t="s">
        <v>383</v>
      </c>
      <c r="D292" s="20" t="s">
        <v>35</v>
      </c>
      <c r="E292" s="45">
        <f t="shared" si="43"/>
        <v>57.471264367816097</v>
      </c>
      <c r="F292" s="47">
        <v>0.02</v>
      </c>
      <c r="G292" s="47">
        <v>0.14499999999999999</v>
      </c>
      <c r="H292" s="47">
        <v>0.14000000000000001</v>
      </c>
      <c r="I292" s="19">
        <v>6</v>
      </c>
      <c r="J292" s="21">
        <f>H292*I292*K292</f>
        <v>4.2</v>
      </c>
      <c r="K292" s="19">
        <v>5</v>
      </c>
      <c r="L292" s="77">
        <f t="shared" si="44"/>
        <v>18505.747126436785</v>
      </c>
      <c r="M292" s="77">
        <f t="shared" si="45"/>
        <v>18000</v>
      </c>
      <c r="N292" s="77">
        <f t="shared" si="46"/>
        <v>17505.747126436785</v>
      </c>
      <c r="O292" s="19"/>
      <c r="P292" s="22" t="s">
        <v>182</v>
      </c>
      <c r="Q292" s="73">
        <f t="shared" si="47"/>
        <v>383.33333333333331</v>
      </c>
      <c r="R292" s="19">
        <v>1610</v>
      </c>
      <c r="S292" s="73">
        <f t="shared" si="48"/>
        <v>372.85714285714283</v>
      </c>
      <c r="T292" s="19">
        <v>1566</v>
      </c>
      <c r="U292" s="73">
        <f t="shared" si="49"/>
        <v>362.61904761904759</v>
      </c>
      <c r="V292" s="19">
        <v>1523</v>
      </c>
      <c r="W292" s="26"/>
      <c r="X292" s="106"/>
      <c r="Y292" s="107"/>
    </row>
    <row r="293" spans="1:25" outlineLevel="1">
      <c r="A293" s="88" t="s">
        <v>386</v>
      </c>
      <c r="B293" s="17"/>
      <c r="C293" s="94" t="s">
        <v>385</v>
      </c>
      <c r="D293" s="20" t="s">
        <v>35</v>
      </c>
      <c r="E293" s="45">
        <f t="shared" si="43"/>
        <v>43.859649122807014</v>
      </c>
      <c r="F293" s="47">
        <v>0.02</v>
      </c>
      <c r="G293" s="47">
        <v>0.19</v>
      </c>
      <c r="H293" s="47">
        <v>0.185</v>
      </c>
      <c r="I293" s="19">
        <v>6</v>
      </c>
      <c r="J293" s="21">
        <f>H293*I293*K293</f>
        <v>3.3299999999999996</v>
      </c>
      <c r="K293" s="19">
        <v>3</v>
      </c>
      <c r="L293" s="77">
        <f t="shared" si="44"/>
        <v>18508.771929824561</v>
      </c>
      <c r="M293" s="77">
        <f t="shared" si="45"/>
        <v>17997.076023391812</v>
      </c>
      <c r="N293" s="77">
        <f t="shared" si="46"/>
        <v>17500</v>
      </c>
      <c r="O293" s="19"/>
      <c r="P293" s="22" t="s">
        <v>182</v>
      </c>
      <c r="Q293" s="73">
        <f t="shared" si="47"/>
        <v>380.18018018018023</v>
      </c>
      <c r="R293" s="19">
        <v>1266</v>
      </c>
      <c r="S293" s="73">
        <f t="shared" si="48"/>
        <v>369.6696696696697</v>
      </c>
      <c r="T293" s="19">
        <v>1231</v>
      </c>
      <c r="U293" s="73">
        <f t="shared" si="49"/>
        <v>359.45945945945948</v>
      </c>
      <c r="V293" s="19">
        <v>1197</v>
      </c>
      <c r="W293" s="26"/>
      <c r="X293" s="106"/>
      <c r="Y293" s="107"/>
    </row>
    <row r="294" spans="1:25" outlineLevel="1">
      <c r="A294" s="88" t="s">
        <v>387</v>
      </c>
      <c r="B294" s="17"/>
      <c r="C294" s="94" t="s">
        <v>200</v>
      </c>
      <c r="D294" s="20" t="s">
        <v>35</v>
      </c>
      <c r="E294" s="45">
        <f t="shared" si="43"/>
        <v>43.859649122807014</v>
      </c>
      <c r="F294" s="47">
        <v>0.02</v>
      </c>
      <c r="G294" s="47">
        <v>0.19</v>
      </c>
      <c r="H294" s="47">
        <v>0.185</v>
      </c>
      <c r="I294" s="19">
        <v>6</v>
      </c>
      <c r="J294" s="21">
        <f t="shared" si="50"/>
        <v>4.4399999999999995</v>
      </c>
      <c r="K294" s="19">
        <v>4</v>
      </c>
      <c r="L294" s="77">
        <f t="shared" si="44"/>
        <v>18508.771929824561</v>
      </c>
      <c r="M294" s="77">
        <f t="shared" si="45"/>
        <v>18004.385964912279</v>
      </c>
      <c r="N294" s="77">
        <f t="shared" si="46"/>
        <v>17500</v>
      </c>
      <c r="O294" s="19"/>
      <c r="P294" s="22" t="s">
        <v>182</v>
      </c>
      <c r="Q294" s="73">
        <f t="shared" si="47"/>
        <v>380.18018018018023</v>
      </c>
      <c r="R294" s="19">
        <v>1688</v>
      </c>
      <c r="S294" s="73">
        <f t="shared" si="48"/>
        <v>369.81981981981988</v>
      </c>
      <c r="T294" s="19">
        <v>1642</v>
      </c>
      <c r="U294" s="73">
        <f t="shared" si="49"/>
        <v>359.45945945945948</v>
      </c>
      <c r="V294" s="19">
        <v>1596</v>
      </c>
      <c r="W294" s="26"/>
      <c r="X294" s="106"/>
      <c r="Y294" s="107"/>
    </row>
    <row r="295" spans="1:25" outlineLevel="1">
      <c r="A295" s="88" t="s">
        <v>390</v>
      </c>
      <c r="B295" s="17"/>
      <c r="C295" s="94" t="s">
        <v>389</v>
      </c>
      <c r="D295" s="20" t="s">
        <v>35</v>
      </c>
      <c r="E295" s="45">
        <f t="shared" si="43"/>
        <v>42.735042735042732</v>
      </c>
      <c r="F295" s="47">
        <v>0.02</v>
      </c>
      <c r="G295" s="47">
        <v>0.19500000000000001</v>
      </c>
      <c r="H295" s="47">
        <v>0.19500000000000001</v>
      </c>
      <c r="I295" s="19">
        <v>6</v>
      </c>
      <c r="J295" s="21">
        <f t="shared" si="50"/>
        <v>3.51</v>
      </c>
      <c r="K295" s="19">
        <v>3</v>
      </c>
      <c r="L295" s="77">
        <f t="shared" si="44"/>
        <v>19002.849002849001</v>
      </c>
      <c r="M295" s="77">
        <f t="shared" si="45"/>
        <v>18504.273504273504</v>
      </c>
      <c r="N295" s="77">
        <f t="shared" si="46"/>
        <v>18005.698005698003</v>
      </c>
      <c r="O295" s="19"/>
      <c r="P295" s="22" t="s">
        <v>182</v>
      </c>
      <c r="Q295" s="73">
        <f t="shared" si="47"/>
        <v>380.05698005698008</v>
      </c>
      <c r="R295" s="19">
        <v>1334</v>
      </c>
      <c r="S295" s="73">
        <f t="shared" si="48"/>
        <v>370.08547008547009</v>
      </c>
      <c r="T295" s="19">
        <v>1299</v>
      </c>
      <c r="U295" s="73">
        <f t="shared" si="49"/>
        <v>360.11396011396016</v>
      </c>
      <c r="V295" s="19">
        <v>1264</v>
      </c>
      <c r="W295" s="26"/>
      <c r="X295" s="106"/>
      <c r="Y295" s="107"/>
    </row>
    <row r="296" spans="1:25" outlineLevel="1">
      <c r="A296" s="88" t="s">
        <v>388</v>
      </c>
      <c r="B296" s="17"/>
      <c r="C296" s="95" t="s">
        <v>201</v>
      </c>
      <c r="D296" s="22" t="s">
        <v>35</v>
      </c>
      <c r="E296" s="45">
        <f t="shared" si="43"/>
        <v>42.735042735042732</v>
      </c>
      <c r="F296" s="47">
        <v>0.02</v>
      </c>
      <c r="G296" s="47">
        <v>0.19500000000000001</v>
      </c>
      <c r="H296" s="18">
        <v>0.185</v>
      </c>
      <c r="I296" s="18">
        <v>6</v>
      </c>
      <c r="J296" s="21">
        <f t="shared" si="50"/>
        <v>4.4399999999999995</v>
      </c>
      <c r="K296" s="18">
        <v>4</v>
      </c>
      <c r="L296" s="77">
        <f t="shared" si="44"/>
        <v>11698.717948717947</v>
      </c>
      <c r="M296" s="77">
        <f t="shared" si="45"/>
        <v>11207.264957264957</v>
      </c>
      <c r="N296" s="77">
        <f t="shared" si="46"/>
        <v>10715.811965811965</v>
      </c>
      <c r="O296" s="18"/>
      <c r="P296" s="22" t="s">
        <v>182</v>
      </c>
      <c r="Q296" s="73">
        <f t="shared" si="47"/>
        <v>246.62162162162164</v>
      </c>
      <c r="R296" s="18">
        <v>1095</v>
      </c>
      <c r="S296" s="73">
        <f t="shared" si="48"/>
        <v>236.2612612612613</v>
      </c>
      <c r="T296" s="18">
        <v>1049</v>
      </c>
      <c r="U296" s="73">
        <f t="shared" si="49"/>
        <v>225.90090090090092</v>
      </c>
      <c r="V296" s="18">
        <v>1003</v>
      </c>
      <c r="W296" s="26"/>
      <c r="X296" s="106"/>
      <c r="Y296" s="107"/>
    </row>
    <row r="297" spans="1:25">
      <c r="A297" s="82"/>
      <c r="B297" s="16"/>
      <c r="C297" s="92" t="s">
        <v>217</v>
      </c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62"/>
      <c r="R297" s="76" t="s">
        <v>17</v>
      </c>
      <c r="S297" s="62"/>
      <c r="T297" s="76" t="s">
        <v>17</v>
      </c>
      <c r="U297" s="62"/>
      <c r="V297" s="76" t="s">
        <v>17</v>
      </c>
      <c r="W297" s="16"/>
      <c r="X297" s="143"/>
      <c r="Y297" s="144"/>
    </row>
    <row r="298" spans="1:25" ht="21" outlineLevel="1">
      <c r="A298" s="96" t="s">
        <v>218</v>
      </c>
      <c r="B298" s="9"/>
      <c r="C298" s="97" t="s">
        <v>219</v>
      </c>
      <c r="D298" s="22"/>
      <c r="E298" s="22">
        <v>10</v>
      </c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19" t="s">
        <v>182</v>
      </c>
      <c r="Q298" s="74" t="s">
        <v>210</v>
      </c>
      <c r="R298" s="22">
        <v>599</v>
      </c>
      <c r="S298" s="74" t="s">
        <v>210</v>
      </c>
      <c r="T298" s="22">
        <v>576</v>
      </c>
      <c r="U298" s="74" t="s">
        <v>210</v>
      </c>
      <c r="V298" s="22">
        <v>553</v>
      </c>
      <c r="W298" s="26"/>
      <c r="X298" s="111"/>
      <c r="Y298" s="111"/>
    </row>
    <row r="299" spans="1:25" ht="21" outlineLevel="1">
      <c r="A299" s="96" t="s">
        <v>220</v>
      </c>
      <c r="B299" s="9"/>
      <c r="C299" s="97" t="s">
        <v>221</v>
      </c>
      <c r="D299" s="22"/>
      <c r="E299" s="22">
        <v>10</v>
      </c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19" t="s">
        <v>182</v>
      </c>
      <c r="Q299" s="74" t="s">
        <v>210</v>
      </c>
      <c r="R299" s="22">
        <v>857</v>
      </c>
      <c r="S299" s="74" t="s">
        <v>210</v>
      </c>
      <c r="T299" s="22">
        <v>824</v>
      </c>
      <c r="U299" s="74" t="s">
        <v>210</v>
      </c>
      <c r="V299" s="22">
        <v>791</v>
      </c>
      <c r="W299" s="26"/>
      <c r="X299" s="111"/>
      <c r="Y299" s="111"/>
    </row>
    <row r="300" spans="1:25" ht="21" outlineLevel="1">
      <c r="A300" s="96" t="s">
        <v>222</v>
      </c>
      <c r="B300" s="9"/>
      <c r="C300" s="97" t="s">
        <v>223</v>
      </c>
      <c r="D300" s="22"/>
      <c r="E300" s="22">
        <v>10</v>
      </c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19" t="s">
        <v>182</v>
      </c>
      <c r="Q300" s="74" t="s">
        <v>210</v>
      </c>
      <c r="R300" s="22">
        <v>857</v>
      </c>
      <c r="S300" s="74" t="s">
        <v>210</v>
      </c>
      <c r="T300" s="22">
        <v>824</v>
      </c>
      <c r="U300" s="74" t="s">
        <v>210</v>
      </c>
      <c r="V300" s="22">
        <v>791</v>
      </c>
      <c r="W300" s="26"/>
      <c r="X300" s="111"/>
      <c r="Y300" s="111"/>
    </row>
    <row r="301" spans="1:25" ht="21" outlineLevel="1">
      <c r="A301" s="96" t="s">
        <v>224</v>
      </c>
      <c r="B301" s="9"/>
      <c r="C301" s="97" t="s">
        <v>225</v>
      </c>
      <c r="D301" s="22"/>
      <c r="E301" s="22">
        <v>10</v>
      </c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19" t="s">
        <v>182</v>
      </c>
      <c r="Q301" s="74" t="s">
        <v>210</v>
      </c>
      <c r="R301" s="22">
        <v>766</v>
      </c>
      <c r="S301" s="74" t="s">
        <v>210</v>
      </c>
      <c r="T301" s="22">
        <v>737</v>
      </c>
      <c r="U301" s="74" t="s">
        <v>210</v>
      </c>
      <c r="V301" s="22">
        <v>708</v>
      </c>
      <c r="W301" s="26"/>
      <c r="X301" s="111"/>
      <c r="Y301" s="111"/>
    </row>
    <row r="302" spans="1:25" ht="21" outlineLevel="1">
      <c r="A302" s="96" t="s">
        <v>226</v>
      </c>
      <c r="B302" s="9"/>
      <c r="C302" s="97" t="s">
        <v>227</v>
      </c>
      <c r="D302" s="22"/>
      <c r="E302" s="22">
        <v>6</v>
      </c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19" t="s">
        <v>182</v>
      </c>
      <c r="Q302" s="74" t="s">
        <v>210</v>
      </c>
      <c r="R302" s="22">
        <v>579</v>
      </c>
      <c r="S302" s="74" t="s">
        <v>210</v>
      </c>
      <c r="T302" s="22">
        <v>557</v>
      </c>
      <c r="U302" s="74" t="s">
        <v>210</v>
      </c>
      <c r="V302" s="22">
        <v>535</v>
      </c>
      <c r="W302" s="26"/>
      <c r="X302" s="111"/>
      <c r="Y302" s="111"/>
    </row>
    <row r="303" spans="1:25" ht="21" outlineLevel="1">
      <c r="A303" s="96" t="s">
        <v>228</v>
      </c>
      <c r="B303" s="9"/>
      <c r="C303" s="97" t="s">
        <v>245</v>
      </c>
      <c r="D303" s="22"/>
      <c r="E303" s="22">
        <v>23</v>
      </c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19" t="s">
        <v>182</v>
      </c>
      <c r="Q303" s="74" t="s">
        <v>210</v>
      </c>
      <c r="R303" s="22">
        <v>1969</v>
      </c>
      <c r="S303" s="74" t="s">
        <v>210</v>
      </c>
      <c r="T303" s="22">
        <v>1893</v>
      </c>
      <c r="U303" s="74" t="s">
        <v>210</v>
      </c>
      <c r="V303" s="22">
        <v>1818</v>
      </c>
      <c r="W303" s="26"/>
      <c r="X303" s="111"/>
      <c r="Y303" s="111"/>
    </row>
    <row r="304" spans="1:25" ht="21" outlineLevel="1">
      <c r="A304" s="96" t="s">
        <v>229</v>
      </c>
      <c r="B304" s="9"/>
      <c r="C304" s="97" t="s">
        <v>230</v>
      </c>
      <c r="D304" s="22"/>
      <c r="E304" s="22">
        <v>75</v>
      </c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19" t="s">
        <v>182</v>
      </c>
      <c r="Q304" s="74" t="s">
        <v>210</v>
      </c>
      <c r="R304" s="22">
        <v>6236</v>
      </c>
      <c r="S304" s="74" t="s">
        <v>210</v>
      </c>
      <c r="T304" s="22">
        <v>5996</v>
      </c>
      <c r="U304" s="74" t="s">
        <v>210</v>
      </c>
      <c r="V304" s="22">
        <v>5757</v>
      </c>
      <c r="W304" s="26"/>
      <c r="X304" s="111"/>
      <c r="Y304" s="111"/>
    </row>
    <row r="305" spans="1:26" ht="21" outlineLevel="1">
      <c r="A305" s="96" t="s">
        <v>231</v>
      </c>
      <c r="B305" s="9"/>
      <c r="C305" s="97" t="s">
        <v>232</v>
      </c>
      <c r="D305" s="22"/>
      <c r="E305" s="22">
        <v>5</v>
      </c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19" t="s">
        <v>182</v>
      </c>
      <c r="Q305" s="74" t="s">
        <v>210</v>
      </c>
      <c r="R305" s="22">
        <v>629</v>
      </c>
      <c r="S305" s="74" t="s">
        <v>210</v>
      </c>
      <c r="T305" s="22">
        <v>605</v>
      </c>
      <c r="U305" s="74" t="s">
        <v>210</v>
      </c>
      <c r="V305" s="22">
        <v>581</v>
      </c>
      <c r="W305" s="26"/>
      <c r="X305" s="111"/>
      <c r="Y305" s="111"/>
    </row>
    <row r="306" spans="1:26">
      <c r="A306" s="82"/>
      <c r="B306" s="16"/>
      <c r="C306" s="92" t="s">
        <v>433</v>
      </c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76" t="s">
        <v>434</v>
      </c>
      <c r="R306" s="76" t="s">
        <v>435</v>
      </c>
      <c r="S306" s="76" t="s">
        <v>434</v>
      </c>
      <c r="T306" s="76" t="s">
        <v>435</v>
      </c>
      <c r="U306" s="76" t="s">
        <v>434</v>
      </c>
      <c r="V306" s="76" t="s">
        <v>435</v>
      </c>
      <c r="W306" s="16"/>
      <c r="X306" s="114"/>
      <c r="Y306" s="115"/>
    </row>
    <row r="307" spans="1:26" ht="22.5" outlineLevel="1">
      <c r="A307" s="105">
        <v>15906</v>
      </c>
      <c r="B307" s="9"/>
      <c r="C307" s="98" t="s">
        <v>436</v>
      </c>
      <c r="D307" s="9"/>
      <c r="E307" s="9"/>
      <c r="F307" s="9"/>
      <c r="G307" s="9"/>
      <c r="H307" s="9"/>
      <c r="I307" s="22">
        <v>3</v>
      </c>
      <c r="J307" s="9"/>
      <c r="K307" s="9"/>
      <c r="L307" s="9"/>
      <c r="M307" s="9"/>
      <c r="N307" s="9"/>
      <c r="O307" s="9"/>
      <c r="P307" s="19" t="s">
        <v>182</v>
      </c>
      <c r="Q307" s="68">
        <f>R307/I307</f>
        <v>25</v>
      </c>
      <c r="R307" s="99" t="s">
        <v>279</v>
      </c>
      <c r="S307" s="68">
        <f>T307/I307</f>
        <v>23</v>
      </c>
      <c r="T307" s="99" t="s">
        <v>437</v>
      </c>
      <c r="U307" s="68">
        <f>V307/I307</f>
        <v>22</v>
      </c>
      <c r="V307" s="99" t="s">
        <v>438</v>
      </c>
      <c r="W307" s="9"/>
      <c r="X307" s="111"/>
      <c r="Y307" s="111"/>
      <c r="Z307" s="25"/>
    </row>
    <row r="308" spans="1:26" ht="22.5" outlineLevel="1">
      <c r="A308" s="105">
        <v>15907</v>
      </c>
      <c r="B308" s="9"/>
      <c r="C308" s="98" t="s">
        <v>439</v>
      </c>
      <c r="D308" s="9"/>
      <c r="E308" s="9"/>
      <c r="F308" s="9"/>
      <c r="G308" s="9"/>
      <c r="H308" s="9"/>
      <c r="I308" s="22">
        <v>3</v>
      </c>
      <c r="J308" s="9"/>
      <c r="K308" s="9"/>
      <c r="L308" s="9"/>
      <c r="M308" s="9"/>
      <c r="N308" s="9"/>
      <c r="O308" s="9"/>
      <c r="P308" s="19" t="s">
        <v>182</v>
      </c>
      <c r="Q308" s="68">
        <f t="shared" ref="Q308:Q323" si="51">R308/I308</f>
        <v>30</v>
      </c>
      <c r="R308" s="99" t="s">
        <v>348</v>
      </c>
      <c r="S308" s="68">
        <f t="shared" ref="S308:S323" si="52">T308/I308</f>
        <v>28</v>
      </c>
      <c r="T308" s="99" t="s">
        <v>349</v>
      </c>
      <c r="U308" s="68">
        <f t="shared" ref="U308:U323" si="53">V308/I308</f>
        <v>27</v>
      </c>
      <c r="V308" s="99" t="s">
        <v>440</v>
      </c>
      <c r="W308" s="9"/>
      <c r="X308" s="111"/>
      <c r="Y308" s="111"/>
      <c r="Z308" s="25"/>
    </row>
    <row r="309" spans="1:26" ht="22.5" outlineLevel="1">
      <c r="A309" s="105">
        <v>15908</v>
      </c>
      <c r="B309" s="9"/>
      <c r="C309" s="98" t="s">
        <v>441</v>
      </c>
      <c r="D309" s="9"/>
      <c r="E309" s="9"/>
      <c r="F309" s="9"/>
      <c r="G309" s="9"/>
      <c r="H309" s="9"/>
      <c r="I309" s="22">
        <v>3</v>
      </c>
      <c r="J309" s="9"/>
      <c r="K309" s="9"/>
      <c r="L309" s="9"/>
      <c r="M309" s="9"/>
      <c r="N309" s="9"/>
      <c r="O309" s="9"/>
      <c r="P309" s="19" t="s">
        <v>182</v>
      </c>
      <c r="Q309" s="68">
        <f t="shared" si="51"/>
        <v>35</v>
      </c>
      <c r="R309" s="99" t="s">
        <v>350</v>
      </c>
      <c r="S309" s="68">
        <f t="shared" si="52"/>
        <v>33</v>
      </c>
      <c r="T309" s="99" t="s">
        <v>442</v>
      </c>
      <c r="U309" s="68">
        <f t="shared" si="53"/>
        <v>32</v>
      </c>
      <c r="V309" s="99" t="s">
        <v>443</v>
      </c>
      <c r="W309" s="9"/>
      <c r="X309" s="111"/>
      <c r="Y309" s="111"/>
      <c r="Z309" s="25"/>
    </row>
    <row r="310" spans="1:26" ht="22.5" outlineLevel="1">
      <c r="A310" s="105">
        <v>15910</v>
      </c>
      <c r="B310" s="9"/>
      <c r="C310" s="98" t="s">
        <v>444</v>
      </c>
      <c r="D310" s="9"/>
      <c r="E310" s="9"/>
      <c r="F310" s="9"/>
      <c r="G310" s="9"/>
      <c r="H310" s="9"/>
      <c r="I310" s="22">
        <v>3</v>
      </c>
      <c r="J310" s="9"/>
      <c r="K310" s="9"/>
      <c r="L310" s="9"/>
      <c r="M310" s="9"/>
      <c r="N310" s="9"/>
      <c r="O310" s="9"/>
      <c r="P310" s="19" t="s">
        <v>182</v>
      </c>
      <c r="Q310" s="68">
        <f t="shared" si="51"/>
        <v>30</v>
      </c>
      <c r="R310" s="99" t="s">
        <v>348</v>
      </c>
      <c r="S310" s="68">
        <f t="shared" si="52"/>
        <v>28</v>
      </c>
      <c r="T310" s="99" t="s">
        <v>349</v>
      </c>
      <c r="U310" s="68">
        <f t="shared" si="53"/>
        <v>27</v>
      </c>
      <c r="V310" s="99" t="s">
        <v>440</v>
      </c>
      <c r="W310" s="9"/>
      <c r="X310" s="111"/>
      <c r="Y310" s="111"/>
      <c r="Z310" s="25"/>
    </row>
    <row r="311" spans="1:26" ht="22.5" outlineLevel="1">
      <c r="A311" s="105">
        <v>15911</v>
      </c>
      <c r="B311" s="9"/>
      <c r="C311" s="98" t="s">
        <v>445</v>
      </c>
      <c r="D311" s="9"/>
      <c r="E311" s="9"/>
      <c r="F311" s="9"/>
      <c r="G311" s="9"/>
      <c r="H311" s="9"/>
      <c r="I311" s="22">
        <v>3</v>
      </c>
      <c r="J311" s="9"/>
      <c r="K311" s="9"/>
      <c r="L311" s="9"/>
      <c r="M311" s="9"/>
      <c r="N311" s="9"/>
      <c r="O311" s="9"/>
      <c r="P311" s="19" t="s">
        <v>182</v>
      </c>
      <c r="Q311" s="68">
        <f t="shared" si="51"/>
        <v>40</v>
      </c>
      <c r="R311" s="99" t="s">
        <v>446</v>
      </c>
      <c r="S311" s="68">
        <f t="shared" si="52"/>
        <v>38</v>
      </c>
      <c r="T311" s="99" t="s">
        <v>447</v>
      </c>
      <c r="U311" s="68">
        <f t="shared" si="53"/>
        <v>37</v>
      </c>
      <c r="V311" s="99" t="s">
        <v>448</v>
      </c>
      <c r="W311" s="9"/>
      <c r="X311" s="108"/>
      <c r="Y311" s="108"/>
      <c r="Z311" s="25"/>
    </row>
    <row r="312" spans="1:26" ht="22.5" outlineLevel="1">
      <c r="A312" s="105">
        <v>15912</v>
      </c>
      <c r="B312" s="9"/>
      <c r="C312" s="98" t="s">
        <v>449</v>
      </c>
      <c r="D312" s="9"/>
      <c r="E312" s="9"/>
      <c r="F312" s="9"/>
      <c r="G312" s="9"/>
      <c r="H312" s="9"/>
      <c r="I312" s="22">
        <v>3</v>
      </c>
      <c r="J312" s="9"/>
      <c r="K312" s="9"/>
      <c r="L312" s="9"/>
      <c r="M312" s="9"/>
      <c r="N312" s="9"/>
      <c r="O312" s="9"/>
      <c r="P312" s="19" t="s">
        <v>182</v>
      </c>
      <c r="Q312" s="68">
        <f t="shared" si="51"/>
        <v>50</v>
      </c>
      <c r="R312" s="99" t="s">
        <v>450</v>
      </c>
      <c r="S312" s="68">
        <f t="shared" si="52"/>
        <v>48</v>
      </c>
      <c r="T312" s="99" t="s">
        <v>451</v>
      </c>
      <c r="U312" s="68">
        <f t="shared" si="53"/>
        <v>47</v>
      </c>
      <c r="V312" s="99" t="s">
        <v>452</v>
      </c>
      <c r="W312" s="9"/>
      <c r="X312" s="108"/>
      <c r="Y312" s="108"/>
      <c r="Z312" s="25"/>
    </row>
    <row r="313" spans="1:26" ht="22.5" outlineLevel="1">
      <c r="A313" s="105">
        <v>15913</v>
      </c>
      <c r="B313" s="9"/>
      <c r="C313" s="98" t="s">
        <v>453</v>
      </c>
      <c r="D313" s="9"/>
      <c r="E313" s="9"/>
      <c r="F313" s="9"/>
      <c r="G313" s="9"/>
      <c r="H313" s="9"/>
      <c r="I313" s="22">
        <v>3</v>
      </c>
      <c r="J313" s="9"/>
      <c r="K313" s="9"/>
      <c r="L313" s="9"/>
      <c r="M313" s="9"/>
      <c r="N313" s="9"/>
      <c r="O313" s="9"/>
      <c r="P313" s="19" t="s">
        <v>182</v>
      </c>
      <c r="Q313" s="68">
        <f t="shared" si="51"/>
        <v>60</v>
      </c>
      <c r="R313" s="99" t="s">
        <v>454</v>
      </c>
      <c r="S313" s="68">
        <f t="shared" si="52"/>
        <v>58</v>
      </c>
      <c r="T313" s="99" t="s">
        <v>455</v>
      </c>
      <c r="U313" s="68">
        <f t="shared" si="53"/>
        <v>57</v>
      </c>
      <c r="V313" s="99" t="s">
        <v>456</v>
      </c>
      <c r="W313" s="9"/>
      <c r="X313" s="108"/>
      <c r="Y313" s="108"/>
      <c r="Z313" s="25"/>
    </row>
    <row r="314" spans="1:26" ht="22.5" outlineLevel="1">
      <c r="A314" s="105">
        <v>15914</v>
      </c>
      <c r="B314" s="9"/>
      <c r="C314" s="98" t="s">
        <v>457</v>
      </c>
      <c r="D314" s="9"/>
      <c r="E314" s="9"/>
      <c r="F314" s="9"/>
      <c r="G314" s="9"/>
      <c r="H314" s="9"/>
      <c r="I314" s="22">
        <v>3</v>
      </c>
      <c r="J314" s="9"/>
      <c r="K314" s="9"/>
      <c r="L314" s="9"/>
      <c r="M314" s="9"/>
      <c r="N314" s="9"/>
      <c r="O314" s="9"/>
      <c r="P314" s="19" t="s">
        <v>182</v>
      </c>
      <c r="Q314" s="68">
        <f t="shared" si="51"/>
        <v>46</v>
      </c>
      <c r="R314" s="99" t="s">
        <v>458</v>
      </c>
      <c r="S314" s="68">
        <f t="shared" si="52"/>
        <v>44</v>
      </c>
      <c r="T314" s="99" t="s">
        <v>459</v>
      </c>
      <c r="U314" s="68">
        <f t="shared" si="53"/>
        <v>43</v>
      </c>
      <c r="V314" s="99" t="s">
        <v>460</v>
      </c>
      <c r="W314" s="9"/>
      <c r="X314" s="108"/>
      <c r="Y314" s="108"/>
      <c r="Z314" s="25"/>
    </row>
    <row r="315" spans="1:26" ht="22.5" outlineLevel="1">
      <c r="A315" s="105">
        <v>15915</v>
      </c>
      <c r="B315" s="9"/>
      <c r="C315" s="98" t="s">
        <v>461</v>
      </c>
      <c r="D315" s="9"/>
      <c r="E315" s="9"/>
      <c r="F315" s="9"/>
      <c r="G315" s="9"/>
      <c r="H315" s="9"/>
      <c r="I315" s="22">
        <v>3</v>
      </c>
      <c r="J315" s="9"/>
      <c r="K315" s="9"/>
      <c r="L315" s="9"/>
      <c r="M315" s="9"/>
      <c r="N315" s="9"/>
      <c r="O315" s="9"/>
      <c r="P315" s="19" t="s">
        <v>182</v>
      </c>
      <c r="Q315" s="68">
        <f t="shared" si="51"/>
        <v>50</v>
      </c>
      <c r="R315" s="99" t="s">
        <v>450</v>
      </c>
      <c r="S315" s="68">
        <f t="shared" si="52"/>
        <v>48</v>
      </c>
      <c r="T315" s="99" t="s">
        <v>451</v>
      </c>
      <c r="U315" s="68">
        <f t="shared" si="53"/>
        <v>47</v>
      </c>
      <c r="V315" s="99" t="s">
        <v>452</v>
      </c>
      <c r="W315" s="9"/>
      <c r="X315" s="108"/>
      <c r="Y315" s="108"/>
      <c r="Z315" s="25"/>
    </row>
    <row r="316" spans="1:26" ht="22.5" outlineLevel="1">
      <c r="A316" s="105">
        <v>15916</v>
      </c>
      <c r="B316" s="9"/>
      <c r="C316" s="98" t="s">
        <v>462</v>
      </c>
      <c r="D316" s="9"/>
      <c r="E316" s="9"/>
      <c r="F316" s="9"/>
      <c r="G316" s="9"/>
      <c r="H316" s="9"/>
      <c r="I316" s="22">
        <v>3</v>
      </c>
      <c r="J316" s="9"/>
      <c r="K316" s="9"/>
      <c r="L316" s="9"/>
      <c r="M316" s="9"/>
      <c r="N316" s="9"/>
      <c r="O316" s="9"/>
      <c r="P316" s="19" t="s">
        <v>182</v>
      </c>
      <c r="Q316" s="68">
        <f t="shared" si="51"/>
        <v>55</v>
      </c>
      <c r="R316" s="99" t="s">
        <v>463</v>
      </c>
      <c r="S316" s="68">
        <f t="shared" si="52"/>
        <v>53</v>
      </c>
      <c r="T316" s="99" t="s">
        <v>464</v>
      </c>
      <c r="U316" s="68">
        <f t="shared" si="53"/>
        <v>52</v>
      </c>
      <c r="V316" s="99" t="s">
        <v>465</v>
      </c>
      <c r="W316" s="9"/>
      <c r="X316" s="108"/>
      <c r="Y316" s="108"/>
      <c r="Z316" s="25"/>
    </row>
    <row r="317" spans="1:26" ht="22.5" outlineLevel="1">
      <c r="A317" s="105">
        <v>15917</v>
      </c>
      <c r="B317" s="9"/>
      <c r="C317" s="98" t="s">
        <v>466</v>
      </c>
      <c r="D317" s="9"/>
      <c r="E317" s="9"/>
      <c r="F317" s="9"/>
      <c r="G317" s="9"/>
      <c r="H317" s="9"/>
      <c r="I317" s="22">
        <v>3</v>
      </c>
      <c r="J317" s="9"/>
      <c r="K317" s="9"/>
      <c r="L317" s="9"/>
      <c r="M317" s="9"/>
      <c r="N317" s="9"/>
      <c r="O317" s="9"/>
      <c r="P317" s="19" t="s">
        <v>182</v>
      </c>
      <c r="Q317" s="68">
        <f t="shared" si="51"/>
        <v>80</v>
      </c>
      <c r="R317" s="99" t="s">
        <v>467</v>
      </c>
      <c r="S317" s="68">
        <f t="shared" si="52"/>
        <v>78</v>
      </c>
      <c r="T317" s="99" t="s">
        <v>468</v>
      </c>
      <c r="U317" s="68">
        <f t="shared" si="53"/>
        <v>77</v>
      </c>
      <c r="V317" s="99" t="s">
        <v>469</v>
      </c>
      <c r="W317" s="9"/>
      <c r="X317" s="108"/>
      <c r="Y317" s="108"/>
      <c r="Z317" s="25"/>
    </row>
    <row r="318" spans="1:26" ht="22.5" outlineLevel="1">
      <c r="A318" s="105">
        <v>15918</v>
      </c>
      <c r="B318" s="9"/>
      <c r="C318" s="98" t="s">
        <v>470</v>
      </c>
      <c r="D318" s="9"/>
      <c r="E318" s="9"/>
      <c r="F318" s="9"/>
      <c r="G318" s="9"/>
      <c r="H318" s="9"/>
      <c r="I318" s="22">
        <v>2.2000000000000002</v>
      </c>
      <c r="J318" s="9"/>
      <c r="K318" s="9"/>
      <c r="L318" s="9"/>
      <c r="M318" s="9"/>
      <c r="N318" s="9"/>
      <c r="O318" s="9"/>
      <c r="P318" s="19" t="s">
        <v>182</v>
      </c>
      <c r="Q318" s="68">
        <f t="shared" si="51"/>
        <v>49.999999999999993</v>
      </c>
      <c r="R318" s="99" t="s">
        <v>471</v>
      </c>
      <c r="S318" s="68">
        <f t="shared" si="52"/>
        <v>47.999999999999993</v>
      </c>
      <c r="T318" s="99" t="s">
        <v>472</v>
      </c>
      <c r="U318" s="68">
        <f t="shared" si="53"/>
        <v>47</v>
      </c>
      <c r="V318" s="99" t="s">
        <v>473</v>
      </c>
      <c r="W318" s="9"/>
      <c r="X318" s="108"/>
      <c r="Y318" s="108"/>
      <c r="Z318" s="25"/>
    </row>
    <row r="319" spans="1:26" ht="22.5" outlineLevel="1">
      <c r="A319" s="105">
        <v>15919</v>
      </c>
      <c r="B319" s="9"/>
      <c r="C319" s="98" t="s">
        <v>474</v>
      </c>
      <c r="D319" s="9"/>
      <c r="E319" s="9"/>
      <c r="F319" s="9"/>
      <c r="G319" s="9"/>
      <c r="H319" s="9"/>
      <c r="I319" s="22">
        <v>2.2000000000000002</v>
      </c>
      <c r="J319" s="9"/>
      <c r="K319" s="9"/>
      <c r="L319" s="9"/>
      <c r="M319" s="9"/>
      <c r="N319" s="9"/>
      <c r="O319" s="9"/>
      <c r="P319" s="19" t="s">
        <v>182</v>
      </c>
      <c r="Q319" s="68">
        <f t="shared" si="51"/>
        <v>59.999999999999993</v>
      </c>
      <c r="R319" s="99" t="s">
        <v>459</v>
      </c>
      <c r="S319" s="68">
        <f t="shared" si="52"/>
        <v>57.999999999999993</v>
      </c>
      <c r="T319" s="99" t="s">
        <v>475</v>
      </c>
      <c r="U319" s="68">
        <f t="shared" si="53"/>
        <v>57</v>
      </c>
      <c r="V319" s="99" t="s">
        <v>476</v>
      </c>
      <c r="W319" s="9"/>
      <c r="X319" s="108"/>
      <c r="Y319" s="108"/>
      <c r="Z319" s="25"/>
    </row>
    <row r="320" spans="1:26" ht="22.5" outlineLevel="1">
      <c r="A320" s="105">
        <v>15920</v>
      </c>
      <c r="B320" s="9"/>
      <c r="C320" s="98" t="s">
        <v>477</v>
      </c>
      <c r="D320" s="9"/>
      <c r="E320" s="9"/>
      <c r="F320" s="9"/>
      <c r="G320" s="9"/>
      <c r="H320" s="9"/>
      <c r="I320" s="22">
        <v>2.2000000000000002</v>
      </c>
      <c r="J320" s="9"/>
      <c r="K320" s="9"/>
      <c r="L320" s="9"/>
      <c r="M320" s="9"/>
      <c r="N320" s="9"/>
      <c r="O320" s="9"/>
      <c r="P320" s="19" t="s">
        <v>182</v>
      </c>
      <c r="Q320" s="68">
        <f t="shared" si="51"/>
        <v>70</v>
      </c>
      <c r="R320" s="99" t="s">
        <v>478</v>
      </c>
      <c r="S320" s="68">
        <f t="shared" si="52"/>
        <v>67.999999999999986</v>
      </c>
      <c r="T320" s="99" t="s">
        <v>479</v>
      </c>
      <c r="U320" s="68">
        <f t="shared" si="53"/>
        <v>67</v>
      </c>
      <c r="V320" s="99" t="s">
        <v>480</v>
      </c>
      <c r="W320" s="9"/>
      <c r="X320" s="108"/>
      <c r="Y320" s="108"/>
      <c r="Z320" s="25"/>
    </row>
    <row r="321" spans="1:26" ht="22.5" outlineLevel="1">
      <c r="A321" s="105">
        <v>15921</v>
      </c>
      <c r="B321" s="9"/>
      <c r="C321" s="98" t="s">
        <v>481</v>
      </c>
      <c r="D321" s="9"/>
      <c r="E321" s="9"/>
      <c r="F321" s="9"/>
      <c r="G321" s="9"/>
      <c r="H321" s="9"/>
      <c r="I321" s="22">
        <v>2.2000000000000002</v>
      </c>
      <c r="J321" s="9"/>
      <c r="K321" s="9"/>
      <c r="L321" s="9"/>
      <c r="M321" s="9"/>
      <c r="N321" s="9"/>
      <c r="O321" s="9"/>
      <c r="P321" s="19" t="s">
        <v>182</v>
      </c>
      <c r="Q321" s="68">
        <f t="shared" si="51"/>
        <v>80</v>
      </c>
      <c r="R321" s="99" t="s">
        <v>482</v>
      </c>
      <c r="S321" s="68">
        <f t="shared" si="52"/>
        <v>77.999999999999986</v>
      </c>
      <c r="T321" s="99" t="s">
        <v>483</v>
      </c>
      <c r="U321" s="68">
        <f t="shared" si="53"/>
        <v>77</v>
      </c>
      <c r="V321" s="99" t="s">
        <v>484</v>
      </c>
      <c r="W321" s="9"/>
      <c r="X321" s="108"/>
      <c r="Y321" s="108"/>
      <c r="Z321" s="25"/>
    </row>
    <row r="322" spans="1:26" ht="22.5" outlineLevel="1">
      <c r="A322" s="105">
        <v>15922</v>
      </c>
      <c r="B322" s="9"/>
      <c r="C322" s="98" t="s">
        <v>485</v>
      </c>
      <c r="D322" s="9"/>
      <c r="E322" s="9"/>
      <c r="F322" s="9"/>
      <c r="G322" s="9"/>
      <c r="H322" s="9"/>
      <c r="I322" s="22">
        <v>2.2000000000000002</v>
      </c>
      <c r="J322" s="9"/>
      <c r="K322" s="9"/>
      <c r="L322" s="9"/>
      <c r="M322" s="9"/>
      <c r="N322" s="9"/>
      <c r="O322" s="9"/>
      <c r="P322" s="19" t="s">
        <v>182</v>
      </c>
      <c r="Q322" s="68">
        <f t="shared" si="51"/>
        <v>89.999999999999986</v>
      </c>
      <c r="R322" s="99" t="s">
        <v>486</v>
      </c>
      <c r="S322" s="68">
        <f t="shared" si="52"/>
        <v>87.999999999999986</v>
      </c>
      <c r="T322" s="99" t="s">
        <v>487</v>
      </c>
      <c r="U322" s="68">
        <f t="shared" si="53"/>
        <v>87</v>
      </c>
      <c r="V322" s="99" t="s">
        <v>488</v>
      </c>
      <c r="W322" s="9"/>
      <c r="X322" s="108"/>
      <c r="Y322" s="108"/>
      <c r="Z322" s="25"/>
    </row>
    <row r="323" spans="1:26" ht="22.5" outlineLevel="1">
      <c r="A323" s="105">
        <v>15923</v>
      </c>
      <c r="B323" s="9"/>
      <c r="C323" s="98" t="s">
        <v>489</v>
      </c>
      <c r="D323" s="9"/>
      <c r="E323" s="9"/>
      <c r="F323" s="9"/>
      <c r="G323" s="9"/>
      <c r="H323" s="9"/>
      <c r="I323" s="22">
        <v>2.2000000000000002</v>
      </c>
      <c r="J323" s="9"/>
      <c r="K323" s="9"/>
      <c r="L323" s="9"/>
      <c r="M323" s="9"/>
      <c r="N323" s="9"/>
      <c r="O323" s="9"/>
      <c r="P323" s="19" t="s">
        <v>182</v>
      </c>
      <c r="Q323" s="68">
        <f t="shared" si="51"/>
        <v>99.999999999999986</v>
      </c>
      <c r="R323" s="99" t="s">
        <v>490</v>
      </c>
      <c r="S323" s="68">
        <f t="shared" si="52"/>
        <v>97.999999999999986</v>
      </c>
      <c r="T323" s="99" t="s">
        <v>491</v>
      </c>
      <c r="U323" s="68">
        <f t="shared" si="53"/>
        <v>97</v>
      </c>
      <c r="V323" s="99" t="s">
        <v>492</v>
      </c>
      <c r="W323" s="9"/>
      <c r="X323" s="108"/>
      <c r="Y323" s="108"/>
      <c r="Z323" s="25"/>
    </row>
    <row r="324" spans="1:26">
      <c r="X324" s="109" t="s">
        <v>0</v>
      </c>
      <c r="Y324" s="109"/>
      <c r="Z324" s="109"/>
    </row>
    <row r="325" spans="1:26">
      <c r="X325" s="110" t="s">
        <v>10</v>
      </c>
      <c r="Y325" s="110"/>
      <c r="Z325" s="110"/>
    </row>
    <row r="326" spans="1:26">
      <c r="X326" s="110" t="s">
        <v>11</v>
      </c>
      <c r="Y326" s="110"/>
      <c r="Z326" s="110"/>
    </row>
    <row r="327" spans="1:26">
      <c r="X327" s="110" t="s">
        <v>12</v>
      </c>
      <c r="Y327" s="110"/>
      <c r="Z327" s="110"/>
    </row>
  </sheetData>
  <mergeCells count="553">
    <mergeCell ref="B133:B134"/>
    <mergeCell ref="X113:Y114"/>
    <mergeCell ref="X253:Y253"/>
    <mergeCell ref="X241:Y241"/>
    <mergeCell ref="X242:Y242"/>
    <mergeCell ref="X243:Y243"/>
    <mergeCell ref="X244:Y244"/>
    <mergeCell ref="X245:Y245"/>
    <mergeCell ref="X246:Y246"/>
    <mergeCell ref="X252:Y252"/>
    <mergeCell ref="X182:Y182"/>
    <mergeCell ref="X247:Y247"/>
    <mergeCell ref="X248:Y248"/>
    <mergeCell ref="X249:Y249"/>
    <mergeCell ref="X250:Y250"/>
    <mergeCell ref="X251:Y251"/>
    <mergeCell ref="X72:Y73"/>
    <mergeCell ref="X109:Y110"/>
    <mergeCell ref="X94:Y95"/>
    <mergeCell ref="X82:Y83"/>
    <mergeCell ref="X62:Y63"/>
    <mergeCell ref="X68:Y69"/>
    <mergeCell ref="X115:Y116"/>
    <mergeCell ref="X157:Y157"/>
    <mergeCell ref="X158:Y158"/>
    <mergeCell ref="X121:Y122"/>
    <mergeCell ref="X123:Y124"/>
    <mergeCell ref="X151:Y152"/>
    <mergeCell ref="X147:Y148"/>
    <mergeCell ref="X149:Y150"/>
    <mergeCell ref="X103:Y104"/>
    <mergeCell ref="X145:Y146"/>
    <mergeCell ref="X117:Y118"/>
    <mergeCell ref="X129:Y130"/>
    <mergeCell ref="X133:Y134"/>
    <mergeCell ref="Y143:Y144"/>
    <mergeCell ref="Y119:Y120"/>
    <mergeCell ref="X131:Y132"/>
    <mergeCell ref="Y135:Y136"/>
    <mergeCell ref="X169:Y169"/>
    <mergeCell ref="X156:Y156"/>
    <mergeCell ref="X153:Y153"/>
    <mergeCell ref="X155:Y155"/>
    <mergeCell ref="X141:Y142"/>
    <mergeCell ref="X160:Y160"/>
    <mergeCell ref="X161:Y161"/>
    <mergeCell ref="X167:Y167"/>
    <mergeCell ref="X159:Y159"/>
    <mergeCell ref="X296:Y296"/>
    <mergeCell ref="X287:Y287"/>
    <mergeCell ref="X288:Y288"/>
    <mergeCell ref="X291:Y291"/>
    <mergeCell ref="X292:Y292"/>
    <mergeCell ref="X294:Y294"/>
    <mergeCell ref="X289:Y289"/>
    <mergeCell ref="X290:Y290"/>
    <mergeCell ref="X293:Y293"/>
    <mergeCell ref="X295:Y295"/>
    <mergeCell ref="X283:Y283"/>
    <mergeCell ref="X285:Y285"/>
    <mergeCell ref="X284:Y284"/>
    <mergeCell ref="X240:Y240"/>
    <mergeCell ref="X280:Y280"/>
    <mergeCell ref="X261:Y261"/>
    <mergeCell ref="X270:Y270"/>
    <mergeCell ref="X271:Y271"/>
    <mergeCell ref="X272:Y272"/>
    <mergeCell ref="X273:Y273"/>
    <mergeCell ref="X282:Y282"/>
    <mergeCell ref="X276:Y276"/>
    <mergeCell ref="X281:Y281"/>
    <mergeCell ref="X264:Y264"/>
    <mergeCell ref="X266:Y266"/>
    <mergeCell ref="X267:Y267"/>
    <mergeCell ref="X254:Y254"/>
    <mergeCell ref="X255:Y255"/>
    <mergeCell ref="X256:Y256"/>
    <mergeCell ref="X257:Y257"/>
    <mergeCell ref="X258:Y258"/>
    <mergeCell ref="X259:Y259"/>
    <mergeCell ref="X265:Y265"/>
    <mergeCell ref="X260:Y260"/>
    <mergeCell ref="X275:Y275"/>
    <mergeCell ref="X277:Y277"/>
    <mergeCell ref="X235:Y235"/>
    <mergeCell ref="X278:Y278"/>
    <mergeCell ref="X279:Y279"/>
    <mergeCell ref="X274:Y274"/>
    <mergeCell ref="X268:Y268"/>
    <mergeCell ref="X269:Y269"/>
    <mergeCell ref="X236:Y236"/>
    <mergeCell ref="X237:Y237"/>
    <mergeCell ref="X262:Y262"/>
    <mergeCell ref="X263:Y263"/>
    <mergeCell ref="X224:Y224"/>
    <mergeCell ref="X225:Y225"/>
    <mergeCell ref="X226:Y226"/>
    <mergeCell ref="X227:Y227"/>
    <mergeCell ref="X228:Y228"/>
    <mergeCell ref="X238:Y238"/>
    <mergeCell ref="X239:Y239"/>
    <mergeCell ref="X229:Y229"/>
    <mergeCell ref="X230:Y230"/>
    <mergeCell ref="X231:Y231"/>
    <mergeCell ref="X232:Y232"/>
    <mergeCell ref="X233:Y233"/>
    <mergeCell ref="X234:Y234"/>
    <mergeCell ref="X215:Y215"/>
    <mergeCell ref="X216:Y216"/>
    <mergeCell ref="X217:Y217"/>
    <mergeCell ref="X218:Y218"/>
    <mergeCell ref="X219:Y219"/>
    <mergeCell ref="X220:Y220"/>
    <mergeCell ref="X221:Y221"/>
    <mergeCell ref="X222:Y222"/>
    <mergeCell ref="X223:Y223"/>
    <mergeCell ref="B149:B150"/>
    <mergeCell ref="B151:B152"/>
    <mergeCell ref="B137:B138"/>
    <mergeCell ref="B139:B140"/>
    <mergeCell ref="B141:B142"/>
    <mergeCell ref="B143:B144"/>
    <mergeCell ref="B145:B146"/>
    <mergeCell ref="B147:B148"/>
    <mergeCell ref="X214:Y214"/>
    <mergeCell ref="X196:Y196"/>
    <mergeCell ref="X137:Y138"/>
    <mergeCell ref="X139:Y140"/>
    <mergeCell ref="X173:Y173"/>
    <mergeCell ref="X203:Y203"/>
    <mergeCell ref="X184:Y184"/>
    <mergeCell ref="X183:Y183"/>
    <mergeCell ref="A141:A142"/>
    <mergeCell ref="A143:A144"/>
    <mergeCell ref="A145:A146"/>
    <mergeCell ref="A147:A148"/>
    <mergeCell ref="A149:A150"/>
    <mergeCell ref="A151:A152"/>
    <mergeCell ref="B97:B98"/>
    <mergeCell ref="B99:B100"/>
    <mergeCell ref="B101:B102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5:B136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X76:Y77"/>
    <mergeCell ref="C82:C83"/>
    <mergeCell ref="D82:D83"/>
    <mergeCell ref="X99:Y100"/>
    <mergeCell ref="D80:D81"/>
    <mergeCell ref="X84:Y85"/>
    <mergeCell ref="X88:Y89"/>
    <mergeCell ref="X86:Y87"/>
    <mergeCell ref="A107:A108"/>
    <mergeCell ref="X107:Y108"/>
    <mergeCell ref="X105:Y106"/>
    <mergeCell ref="X101:Y102"/>
    <mergeCell ref="A103:A104"/>
    <mergeCell ref="B103:B104"/>
    <mergeCell ref="C103:C104"/>
    <mergeCell ref="D103:D104"/>
    <mergeCell ref="X6:Y6"/>
    <mergeCell ref="X7:Y7"/>
    <mergeCell ref="X56:Y57"/>
    <mergeCell ref="X38:Y39"/>
    <mergeCell ref="X40:Y41"/>
    <mergeCell ref="Y36:Y37"/>
    <mergeCell ref="X28:Y29"/>
    <mergeCell ref="X30:Y31"/>
    <mergeCell ref="X44:Y45"/>
    <mergeCell ref="X46:Y47"/>
    <mergeCell ref="X48:Y49"/>
    <mergeCell ref="X42:Y43"/>
    <mergeCell ref="X50:Y51"/>
    <mergeCell ref="X52:Y53"/>
    <mergeCell ref="X54:Y55"/>
    <mergeCell ref="X11:Y11"/>
    <mergeCell ref="X304:Y304"/>
    <mergeCell ref="Y8:Y10"/>
    <mergeCell ref="X18:Y19"/>
    <mergeCell ref="X286:Y286"/>
    <mergeCell ref="X20:Y21"/>
    <mergeCell ref="X26:Y27"/>
    <mergeCell ref="Y22:Y23"/>
    <mergeCell ref="X301:Y301"/>
    <mergeCell ref="Y24:Y25"/>
    <mergeCell ref="X8:X10"/>
    <mergeCell ref="X66:Y67"/>
    <mergeCell ref="X32:Y33"/>
    <mergeCell ref="X34:Y35"/>
    <mergeCell ref="X58:Y59"/>
    <mergeCell ref="X60:Y61"/>
    <mergeCell ref="Y111:Y112"/>
    <mergeCell ref="X78:Y79"/>
    <mergeCell ref="X80:Y81"/>
    <mergeCell ref="X92:Y93"/>
    <mergeCell ref="X96:Y96"/>
    <mergeCell ref="X97:Y98"/>
    <mergeCell ref="X90:Y91"/>
    <mergeCell ref="X70:Y71"/>
    <mergeCell ref="X64:Y65"/>
    <mergeCell ref="A8:A10"/>
    <mergeCell ref="X297:Y297"/>
    <mergeCell ref="X298:Y298"/>
    <mergeCell ref="X299:Y299"/>
    <mergeCell ref="X300:Y300"/>
    <mergeCell ref="X302:Y302"/>
    <mergeCell ref="X207:Y207"/>
    <mergeCell ref="X208:Y208"/>
    <mergeCell ref="X209:Y209"/>
    <mergeCell ref="X210:Y210"/>
    <mergeCell ref="D32:D33"/>
    <mergeCell ref="D34:D35"/>
    <mergeCell ref="D62:D63"/>
    <mergeCell ref="D58:D59"/>
    <mergeCell ref="D60:D61"/>
    <mergeCell ref="D44:D45"/>
    <mergeCell ref="D46:D47"/>
    <mergeCell ref="D48:D49"/>
    <mergeCell ref="A97:A98"/>
    <mergeCell ref="A99:A100"/>
    <mergeCell ref="A101:A102"/>
    <mergeCell ref="D64:D65"/>
    <mergeCell ref="A105:A106"/>
    <mergeCell ref="X74:Y75"/>
    <mergeCell ref="B8:B10"/>
    <mergeCell ref="P8:P10"/>
    <mergeCell ref="S8:T10"/>
    <mergeCell ref="Q8:R10"/>
    <mergeCell ref="F8:F10"/>
    <mergeCell ref="G8:G10"/>
    <mergeCell ref="H8:H10"/>
    <mergeCell ref="I8:I10"/>
    <mergeCell ref="J8:J10"/>
    <mergeCell ref="K8:K10"/>
    <mergeCell ref="M8:M10"/>
    <mergeCell ref="N8:N10"/>
    <mergeCell ref="O8:O10"/>
    <mergeCell ref="L8:L10"/>
    <mergeCell ref="W8:W10"/>
    <mergeCell ref="D26:D27"/>
    <mergeCell ref="C18:C19"/>
    <mergeCell ref="C20:C21"/>
    <mergeCell ref="D8:D10"/>
    <mergeCell ref="D12:D13"/>
    <mergeCell ref="D14:D15"/>
    <mergeCell ref="D16:D17"/>
    <mergeCell ref="C8:C10"/>
    <mergeCell ref="C24:C25"/>
    <mergeCell ref="D24:D25"/>
    <mergeCell ref="D11:O11"/>
    <mergeCell ref="D18:D19"/>
    <mergeCell ref="D20:D21"/>
    <mergeCell ref="D22:D23"/>
    <mergeCell ref="D40:D41"/>
    <mergeCell ref="D42:D43"/>
    <mergeCell ref="D30:D31"/>
    <mergeCell ref="U8:V10"/>
    <mergeCell ref="D38:D39"/>
    <mergeCell ref="D36:D37"/>
    <mergeCell ref="C22:C23"/>
    <mergeCell ref="C26:C27"/>
    <mergeCell ref="C12:C13"/>
    <mergeCell ref="C28:C29"/>
    <mergeCell ref="C30:C31"/>
    <mergeCell ref="C14:C15"/>
    <mergeCell ref="C16:C17"/>
    <mergeCell ref="E8:E10"/>
    <mergeCell ref="D68:D69"/>
    <mergeCell ref="D70:D71"/>
    <mergeCell ref="D66:D67"/>
    <mergeCell ref="C56:C57"/>
    <mergeCell ref="C58:C59"/>
    <mergeCell ref="C60:C61"/>
    <mergeCell ref="D56:D57"/>
    <mergeCell ref="D72:D73"/>
    <mergeCell ref="C50:C51"/>
    <mergeCell ref="C62:C63"/>
    <mergeCell ref="D50:D51"/>
    <mergeCell ref="D52:D53"/>
    <mergeCell ref="D54:D55"/>
    <mergeCell ref="C52:C53"/>
    <mergeCell ref="C54:C55"/>
    <mergeCell ref="D84:D85"/>
    <mergeCell ref="C74:C75"/>
    <mergeCell ref="C86:C87"/>
    <mergeCell ref="D86:D87"/>
    <mergeCell ref="C76:C77"/>
    <mergeCell ref="D76:D77"/>
    <mergeCell ref="C78:C79"/>
    <mergeCell ref="D78:D79"/>
    <mergeCell ref="C80:C81"/>
    <mergeCell ref="C84:C85"/>
    <mergeCell ref="D74:D75"/>
    <mergeCell ref="D88:D89"/>
    <mergeCell ref="C90:C91"/>
    <mergeCell ref="D90:D91"/>
    <mergeCell ref="C92:C93"/>
    <mergeCell ref="D92:D93"/>
    <mergeCell ref="D97:D98"/>
    <mergeCell ref="D94:D95"/>
    <mergeCell ref="C94:C95"/>
    <mergeCell ref="C88:C89"/>
    <mergeCell ref="D96:O96"/>
    <mergeCell ref="D99:D100"/>
    <mergeCell ref="D121:D122"/>
    <mergeCell ref="C149:C150"/>
    <mergeCell ref="C151:C152"/>
    <mergeCell ref="D149:D150"/>
    <mergeCell ref="D151:D152"/>
    <mergeCell ref="C133:C134"/>
    <mergeCell ref="C135:C136"/>
    <mergeCell ref="C139:C140"/>
    <mergeCell ref="C143:C144"/>
    <mergeCell ref="D127:D128"/>
    <mergeCell ref="D129:D130"/>
    <mergeCell ref="D111:D112"/>
    <mergeCell ref="D113:D114"/>
    <mergeCell ref="D115:D116"/>
    <mergeCell ref="D117:D118"/>
    <mergeCell ref="D101:D102"/>
    <mergeCell ref="D105:D106"/>
    <mergeCell ref="D107:D108"/>
    <mergeCell ref="D109:D110"/>
    <mergeCell ref="C117:C118"/>
    <mergeCell ref="C119:C120"/>
    <mergeCell ref="C111:C112"/>
    <mergeCell ref="D123:D124"/>
    <mergeCell ref="D125:D126"/>
    <mergeCell ref="A30:A31"/>
    <mergeCell ref="A24:A25"/>
    <mergeCell ref="C123:C124"/>
    <mergeCell ref="A38:A39"/>
    <mergeCell ref="A44:A45"/>
    <mergeCell ref="A46:A47"/>
    <mergeCell ref="A48:A49"/>
    <mergeCell ref="C64:C65"/>
    <mergeCell ref="C137:C138"/>
    <mergeCell ref="C66:C67"/>
    <mergeCell ref="C72:C73"/>
    <mergeCell ref="C68:C69"/>
    <mergeCell ref="C70:C71"/>
    <mergeCell ref="C40:C41"/>
    <mergeCell ref="C42:C43"/>
    <mergeCell ref="C44:C45"/>
    <mergeCell ref="C38:C39"/>
    <mergeCell ref="A109:A110"/>
    <mergeCell ref="A111:A112"/>
    <mergeCell ref="A113:A114"/>
    <mergeCell ref="A115:A116"/>
    <mergeCell ref="A117:A118"/>
    <mergeCell ref="A119:A120"/>
    <mergeCell ref="A121:A122"/>
    <mergeCell ref="A32:A33"/>
    <mergeCell ref="A34:A35"/>
    <mergeCell ref="A36:A37"/>
    <mergeCell ref="A40:A41"/>
    <mergeCell ref="A42:A43"/>
    <mergeCell ref="C48:C49"/>
    <mergeCell ref="C36:C37"/>
    <mergeCell ref="C34:C35"/>
    <mergeCell ref="C32:C33"/>
    <mergeCell ref="C46:C47"/>
    <mergeCell ref="A94:A95"/>
    <mergeCell ref="B68:B69"/>
    <mergeCell ref="B70:B71"/>
    <mergeCell ref="B72:B73"/>
    <mergeCell ref="B74:B75"/>
    <mergeCell ref="A74:A75"/>
    <mergeCell ref="A76:A77"/>
    <mergeCell ref="A62:A63"/>
    <mergeCell ref="A64:A65"/>
    <mergeCell ref="A66:A67"/>
    <mergeCell ref="A68:A69"/>
    <mergeCell ref="A70:A71"/>
    <mergeCell ref="A72:A73"/>
    <mergeCell ref="A86:A87"/>
    <mergeCell ref="A88:A89"/>
    <mergeCell ref="A78:A79"/>
    <mergeCell ref="A80:A81"/>
    <mergeCell ref="A82:A83"/>
    <mergeCell ref="A84:A85"/>
    <mergeCell ref="A90:A91"/>
    <mergeCell ref="B38:B39"/>
    <mergeCell ref="A92:A93"/>
    <mergeCell ref="A50:A51"/>
    <mergeCell ref="A52:A53"/>
    <mergeCell ref="A54:A55"/>
    <mergeCell ref="A56:A57"/>
    <mergeCell ref="A58:A59"/>
    <mergeCell ref="A60:A61"/>
    <mergeCell ref="B30:B31"/>
    <mergeCell ref="B32:B33"/>
    <mergeCell ref="B58:B59"/>
    <mergeCell ref="B12:B13"/>
    <mergeCell ref="B14:B15"/>
    <mergeCell ref="B16:B17"/>
    <mergeCell ref="B18:B19"/>
    <mergeCell ref="B20:B21"/>
    <mergeCell ref="B22:B23"/>
    <mergeCell ref="B24:B25"/>
    <mergeCell ref="B44:B45"/>
    <mergeCell ref="B46:B47"/>
    <mergeCell ref="C99:C100"/>
    <mergeCell ref="C101:C102"/>
    <mergeCell ref="C105:C106"/>
    <mergeCell ref="C107:C108"/>
    <mergeCell ref="B84:B85"/>
    <mergeCell ref="B86:B87"/>
    <mergeCell ref="C129:C130"/>
    <mergeCell ref="C125:C126"/>
    <mergeCell ref="B52:B53"/>
    <mergeCell ref="B54:B55"/>
    <mergeCell ref="C147:C148"/>
    <mergeCell ref="C121:C122"/>
    <mergeCell ref="D137:D138"/>
    <mergeCell ref="D139:D140"/>
    <mergeCell ref="D141:D142"/>
    <mergeCell ref="C127:C128"/>
    <mergeCell ref="C115:C116"/>
    <mergeCell ref="C113:C114"/>
    <mergeCell ref="D145:D146"/>
    <mergeCell ref="D135:D136"/>
    <mergeCell ref="C141:C142"/>
    <mergeCell ref="D143:D144"/>
    <mergeCell ref="A12:A13"/>
    <mergeCell ref="X12:Y13"/>
    <mergeCell ref="X14:Y15"/>
    <mergeCell ref="X16:Y17"/>
    <mergeCell ref="A26:A27"/>
    <mergeCell ref="A28:A29"/>
    <mergeCell ref="B28:B29"/>
    <mergeCell ref="A14:A15"/>
    <mergeCell ref="A16:A17"/>
    <mergeCell ref="A18:A19"/>
    <mergeCell ref="B26:B27"/>
    <mergeCell ref="A20:A21"/>
    <mergeCell ref="A22:A23"/>
    <mergeCell ref="D28:D29"/>
    <mergeCell ref="B78:B79"/>
    <mergeCell ref="B80:B81"/>
    <mergeCell ref="B82:B83"/>
    <mergeCell ref="B34:B35"/>
    <mergeCell ref="B36:B37"/>
    <mergeCell ref="B40:B41"/>
    <mergeCell ref="B42:B43"/>
    <mergeCell ref="B56:B57"/>
    <mergeCell ref="B48:B49"/>
    <mergeCell ref="B50:B51"/>
    <mergeCell ref="B60:B61"/>
    <mergeCell ref="B62:B63"/>
    <mergeCell ref="B66:B67"/>
    <mergeCell ref="B64:B65"/>
    <mergeCell ref="B76:B77"/>
    <mergeCell ref="X213:Y213"/>
    <mergeCell ref="B88:B89"/>
    <mergeCell ref="B90:B91"/>
    <mergeCell ref="X125:Y126"/>
    <mergeCell ref="Y127:Y128"/>
    <mergeCell ref="D131:D132"/>
    <mergeCell ref="D133:D134"/>
    <mergeCell ref="B92:B93"/>
    <mergeCell ref="B94:B95"/>
    <mergeCell ref="C131:C132"/>
    <mergeCell ref="D119:D120"/>
    <mergeCell ref="X202:Y202"/>
    <mergeCell ref="X187:Y187"/>
    <mergeCell ref="X188:Y188"/>
    <mergeCell ref="X189:Y189"/>
    <mergeCell ref="X197:Y197"/>
    <mergeCell ref="X199:Y199"/>
    <mergeCell ref="X200:Y200"/>
    <mergeCell ref="X198:Y198"/>
    <mergeCell ref="X195:Y195"/>
    <mergeCell ref="D147:D148"/>
    <mergeCell ref="C97:C98"/>
    <mergeCell ref="C109:C110"/>
    <mergeCell ref="C145:C146"/>
    <mergeCell ref="X325:Z325"/>
    <mergeCell ref="X326:Z326"/>
    <mergeCell ref="X327:Z327"/>
    <mergeCell ref="X316:Y316"/>
    <mergeCell ref="X317:Y317"/>
    <mergeCell ref="X318:Y318"/>
    <mergeCell ref="X319:Y319"/>
    <mergeCell ref="X320:Y320"/>
    <mergeCell ref="X321:Y321"/>
    <mergeCell ref="X154:Y154"/>
    <mergeCell ref="X162:Y162"/>
    <mergeCell ref="X163:Y163"/>
    <mergeCell ref="X164:Y164"/>
    <mergeCell ref="X165:Y165"/>
    <mergeCell ref="X166:Y166"/>
    <mergeCell ref="X322:Y322"/>
    <mergeCell ref="X323:Y323"/>
    <mergeCell ref="X324:Z324"/>
    <mergeCell ref="X310:Y310"/>
    <mergeCell ref="X311:Y311"/>
    <mergeCell ref="X312:Y312"/>
    <mergeCell ref="X313:Y313"/>
    <mergeCell ref="X314:Y314"/>
    <mergeCell ref="X315:Y315"/>
    <mergeCell ref="X206:Y206"/>
    <mergeCell ref="X305:Y305"/>
    <mergeCell ref="X306:Y306"/>
    <mergeCell ref="X307:Y307"/>
    <mergeCell ref="X308:Y308"/>
    <mergeCell ref="X309:Y309"/>
    <mergeCell ref="X303:Y303"/>
    <mergeCell ref="X211:Y211"/>
    <mergeCell ref="X212:Y212"/>
    <mergeCell ref="X176:Y176"/>
    <mergeCell ref="X177:Y177"/>
    <mergeCell ref="X178:Y178"/>
    <mergeCell ref="X179:Y179"/>
    <mergeCell ref="X180:Y180"/>
    <mergeCell ref="X181:Y181"/>
    <mergeCell ref="X168:Y168"/>
    <mergeCell ref="X170:Y170"/>
    <mergeCell ref="X171:Y171"/>
    <mergeCell ref="X172:Y172"/>
    <mergeCell ref="X174:Y174"/>
    <mergeCell ref="X175:Y175"/>
    <mergeCell ref="X204:Y204"/>
    <mergeCell ref="X205:Y205"/>
    <mergeCell ref="X185:Y185"/>
    <mergeCell ref="X190:Y190"/>
    <mergeCell ref="X191:Y191"/>
    <mergeCell ref="X192:Y192"/>
    <mergeCell ref="X193:Y193"/>
    <mergeCell ref="X194:Y194"/>
    <mergeCell ref="X186:Y186"/>
    <mergeCell ref="X201:Y201"/>
  </mergeCells>
  <phoneticPr fontId="1" type="noConversion"/>
  <hyperlinks>
    <hyperlink ref="X324:Z324" location="Главная!A1" display="вернуться к оглавлению"/>
  </hyperlinks>
  <pageMargins left="0.39370078740157483" right="0.39370078740157483" top="0.39370078740157483" bottom="0.39370078740157483" header="0.51181102362204722" footer="0.51181102362204722"/>
  <pageSetup paperSize="9" scale="66" fitToHeight="32767" orientation="portrait" errors="blank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outlinePr summaryBelow="0"/>
  </sheetPr>
  <dimension ref="A1:AG38"/>
  <sheetViews>
    <sheetView view="pageBreakPreview" zoomScaleSheetLayoutView="100" workbookViewId="0">
      <pane ySplit="10" topLeftCell="A11" activePane="bottomLeft" state="frozen"/>
      <selection pane="bottomLeft" activeCell="Q32" sqref="Q32"/>
    </sheetView>
  </sheetViews>
  <sheetFormatPr defaultRowHeight="12.75" outlineLevelRow="1"/>
  <cols>
    <col min="1" max="1" width="5.85546875" hidden="1" customWidth="1"/>
    <col min="2" max="2" width="3.7109375" hidden="1" customWidth="1"/>
    <col min="3" max="3" width="67.28515625" customWidth="1"/>
    <col min="4" max="14" width="5.5703125" hidden="1" customWidth="1"/>
    <col min="15" max="15" width="8" hidden="1" customWidth="1"/>
    <col min="16" max="16" width="12.28515625" hidden="1" customWidth="1"/>
    <col min="17" max="22" width="8.7109375" customWidth="1"/>
    <col min="23" max="23" width="6.85546875" hidden="1" customWidth="1"/>
    <col min="25" max="25" width="12.5703125" customWidth="1"/>
    <col min="26" max="26" width="0" hidden="1" customWidth="1"/>
    <col min="30" max="30" width="8" customWidth="1"/>
  </cols>
  <sheetData>
    <row r="1" spans="1:33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3" t="s">
        <v>398</v>
      </c>
      <c r="U1" s="43"/>
      <c r="V1" s="43"/>
      <c r="W1" s="43"/>
      <c r="X1" s="43"/>
      <c r="Y1" s="43"/>
      <c r="Z1" s="4"/>
      <c r="AA1" s="4"/>
      <c r="AB1" s="4"/>
      <c r="AC1" s="4"/>
      <c r="AD1" s="4"/>
      <c r="AE1" s="4"/>
      <c r="AF1" s="4"/>
      <c r="AG1" s="4"/>
    </row>
    <row r="2" spans="1:33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3" t="s">
        <v>901</v>
      </c>
      <c r="U2" s="43"/>
      <c r="V2" s="43"/>
      <c r="W2" s="43"/>
      <c r="X2" s="43"/>
      <c r="Y2" s="43"/>
      <c r="Z2" s="4"/>
      <c r="AA2" s="4"/>
      <c r="AB2" s="4"/>
      <c r="AC2" s="4"/>
      <c r="AD2" s="4"/>
      <c r="AE2" s="4"/>
      <c r="AF2" s="4"/>
      <c r="AG2" s="4"/>
    </row>
    <row r="3" spans="1:33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3" t="s">
        <v>903</v>
      </c>
      <c r="U3" s="43"/>
      <c r="V3" s="43"/>
      <c r="W3" s="43"/>
      <c r="X3" s="43"/>
      <c r="Y3" s="43"/>
      <c r="Z3" s="4"/>
      <c r="AA3" s="4"/>
      <c r="AB3" s="4"/>
      <c r="AC3" s="4"/>
      <c r="AD3" s="4"/>
      <c r="AE3" s="4"/>
      <c r="AF3" s="4"/>
      <c r="AG3" s="4"/>
    </row>
    <row r="4" spans="1:33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4" t="s">
        <v>399</v>
      </c>
      <c r="U4" s="44"/>
      <c r="V4" s="44"/>
      <c r="W4" s="44"/>
      <c r="X4" s="44"/>
      <c r="Y4" s="44"/>
      <c r="Z4" s="4"/>
      <c r="AA4" s="4"/>
      <c r="AB4" s="4"/>
      <c r="AC4" s="4"/>
      <c r="AD4" s="4"/>
      <c r="AE4" s="4"/>
      <c r="AF4" s="4"/>
      <c r="AG4" s="4"/>
    </row>
    <row r="5" spans="1:3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72"/>
      <c r="Y7" s="172"/>
      <c r="Z7" s="4"/>
      <c r="AA7" s="4"/>
      <c r="AB7" s="4"/>
      <c r="AC7" s="4"/>
      <c r="AD7" s="4"/>
      <c r="AE7" s="4"/>
      <c r="AF7" s="4"/>
      <c r="AG7" s="4"/>
    </row>
    <row r="8" spans="1:33" s="1" customFormat="1" ht="11.25" customHeight="1">
      <c r="A8" s="132" t="s">
        <v>2</v>
      </c>
      <c r="B8" s="132"/>
      <c r="C8" s="166" t="s">
        <v>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  <c r="Q8" s="132" t="s">
        <v>15</v>
      </c>
      <c r="R8" s="132"/>
      <c r="S8" s="132" t="s">
        <v>16</v>
      </c>
      <c r="T8" s="132"/>
      <c r="U8" s="132" t="s">
        <v>3</v>
      </c>
      <c r="V8" s="132"/>
      <c r="W8" s="136" t="s">
        <v>5</v>
      </c>
      <c r="X8" s="132" t="s">
        <v>4</v>
      </c>
      <c r="Y8" s="145" t="s">
        <v>7</v>
      </c>
    </row>
    <row r="9" spans="1:33" s="1" customFormat="1" ht="11.25" customHeight="1">
      <c r="A9" s="132"/>
      <c r="B9" s="132"/>
      <c r="C9" s="169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32"/>
      <c r="R9" s="132"/>
      <c r="S9" s="132"/>
      <c r="T9" s="132"/>
      <c r="U9" s="132"/>
      <c r="V9" s="132"/>
      <c r="W9" s="136"/>
      <c r="X9" s="132"/>
      <c r="Y9" s="145"/>
    </row>
    <row r="10" spans="1:33" ht="11.25" customHeight="1">
      <c r="A10" s="163"/>
      <c r="B10" s="163"/>
      <c r="C10" s="16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63"/>
      <c r="R10" s="163"/>
      <c r="S10" s="163"/>
      <c r="T10" s="163"/>
      <c r="U10" s="163"/>
      <c r="V10" s="163"/>
      <c r="W10" s="164"/>
      <c r="X10" s="163"/>
      <c r="Y10" s="175"/>
    </row>
    <row r="11" spans="1:33" ht="12.75" customHeight="1">
      <c r="A11" s="37"/>
      <c r="B11" s="38"/>
      <c r="C11" s="39" t="s">
        <v>244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40"/>
      <c r="R11" s="40"/>
      <c r="S11" s="40"/>
      <c r="T11" s="40"/>
      <c r="U11" s="40"/>
      <c r="V11" s="40"/>
      <c r="W11" s="38"/>
      <c r="X11" s="38"/>
      <c r="Y11" s="41"/>
    </row>
    <row r="12" spans="1:33" ht="12.75" customHeight="1" outlineLevel="1">
      <c r="A12" s="9"/>
      <c r="B12" s="116"/>
      <c r="C12" s="2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55"/>
      <c r="Q12" s="56" t="s">
        <v>209</v>
      </c>
      <c r="R12" s="56"/>
      <c r="S12" s="56" t="s">
        <v>209</v>
      </c>
      <c r="T12" s="56"/>
      <c r="U12" s="56" t="s">
        <v>209</v>
      </c>
      <c r="V12" s="56"/>
      <c r="W12" s="24"/>
      <c r="X12" s="24"/>
      <c r="Y12" s="24"/>
    </row>
    <row r="13" spans="1:33" ht="12.75" customHeight="1" outlineLevel="1">
      <c r="A13" s="116" t="s">
        <v>215</v>
      </c>
      <c r="B13" s="116"/>
      <c r="C13" s="173" t="s">
        <v>236</v>
      </c>
      <c r="D13" s="28"/>
      <c r="E13" s="57">
        <v>133</v>
      </c>
      <c r="F13" s="28"/>
      <c r="G13" s="28"/>
      <c r="H13" s="28"/>
      <c r="I13" s="28"/>
      <c r="J13" s="28"/>
      <c r="K13" s="28"/>
      <c r="L13" s="28"/>
      <c r="M13" s="28"/>
      <c r="N13" s="28"/>
      <c r="O13" s="53"/>
      <c r="P13" s="53"/>
      <c r="Q13" s="29">
        <f>R13*E13</f>
        <v>5999.63</v>
      </c>
      <c r="R13" s="30" t="s">
        <v>708</v>
      </c>
      <c r="S13" s="31">
        <f>T13*E13</f>
        <v>5899.88</v>
      </c>
      <c r="T13" s="30" t="s">
        <v>709</v>
      </c>
      <c r="U13" s="31">
        <f>V13*E13</f>
        <v>5800.13</v>
      </c>
      <c r="V13" s="30" t="s">
        <v>822</v>
      </c>
      <c r="W13" s="32"/>
      <c r="X13" s="32"/>
      <c r="Y13" s="146" t="s">
        <v>234</v>
      </c>
    </row>
    <row r="14" spans="1:33" ht="12.75" customHeight="1" outlineLevel="1">
      <c r="A14" s="116"/>
      <c r="B14" s="116"/>
      <c r="C14" s="174"/>
      <c r="D14" s="28"/>
      <c r="E14" s="57">
        <v>133</v>
      </c>
      <c r="F14" s="28"/>
      <c r="G14" s="28"/>
      <c r="H14" s="28"/>
      <c r="I14" s="28"/>
      <c r="J14" s="28"/>
      <c r="K14" s="28"/>
      <c r="L14" s="28"/>
      <c r="M14" s="28"/>
      <c r="N14" s="28"/>
      <c r="O14" s="53"/>
      <c r="P14" s="53"/>
      <c r="Q14" s="29">
        <f t="shared" ref="Q14:Q28" si="0">R14*E14</f>
        <v>6399.96</v>
      </c>
      <c r="R14" s="30" t="s">
        <v>823</v>
      </c>
      <c r="S14" s="31">
        <f t="shared" ref="S14:S28" si="1">T14*E14</f>
        <v>6300.21</v>
      </c>
      <c r="T14" s="30" t="s">
        <v>824</v>
      </c>
      <c r="U14" s="31">
        <f t="shared" ref="U14:U28" si="2">V14*E14</f>
        <v>6200.46</v>
      </c>
      <c r="V14" s="30" t="s">
        <v>825</v>
      </c>
      <c r="W14" s="32"/>
      <c r="X14" s="32"/>
      <c r="Y14" s="146"/>
      <c r="Z14" t="e">
        <f>IF(#REF!=2,W14*Q14,IF(#REF!=3,W14*S14,IF(#REF!=4,W14*U14,IF(#REF!=5,W14*V14,0))))</f>
        <v>#REF!</v>
      </c>
    </row>
    <row r="15" spans="1:33" ht="12.75" customHeight="1" outlineLevel="1">
      <c r="A15" s="116" t="s">
        <v>175</v>
      </c>
      <c r="B15" s="116"/>
      <c r="C15" s="162" t="s">
        <v>237</v>
      </c>
      <c r="D15" s="28"/>
      <c r="E15" s="57">
        <v>66</v>
      </c>
      <c r="F15" s="28"/>
      <c r="G15" s="28"/>
      <c r="H15" s="28"/>
      <c r="I15" s="28"/>
      <c r="J15" s="28"/>
      <c r="K15" s="28"/>
      <c r="L15" s="28"/>
      <c r="M15" s="28"/>
      <c r="N15" s="28"/>
      <c r="O15" s="53"/>
      <c r="P15" s="53"/>
      <c r="Q15" s="29">
        <f t="shared" si="0"/>
        <v>8500.14</v>
      </c>
      <c r="R15" s="30" t="s">
        <v>716</v>
      </c>
      <c r="S15" s="31">
        <f t="shared" si="1"/>
        <v>8399.82</v>
      </c>
      <c r="T15" s="30" t="s">
        <v>795</v>
      </c>
      <c r="U15" s="31">
        <f t="shared" si="2"/>
        <v>8300.16</v>
      </c>
      <c r="V15" s="30" t="s">
        <v>837</v>
      </c>
      <c r="W15" s="32"/>
      <c r="X15" s="32"/>
      <c r="Y15" s="165" t="s">
        <v>235</v>
      </c>
    </row>
    <row r="16" spans="1:33" ht="12.75" customHeight="1" outlineLevel="1">
      <c r="A16" s="116"/>
      <c r="B16" s="116"/>
      <c r="C16" s="162"/>
      <c r="D16" s="28"/>
      <c r="E16" s="57">
        <v>66</v>
      </c>
      <c r="F16" s="28"/>
      <c r="G16" s="28"/>
      <c r="H16" s="28"/>
      <c r="I16" s="28"/>
      <c r="J16" s="28"/>
      <c r="K16" s="28"/>
      <c r="L16" s="28"/>
      <c r="M16" s="28"/>
      <c r="N16" s="28"/>
      <c r="O16" s="53"/>
      <c r="P16" s="53"/>
      <c r="Q16" s="29">
        <f t="shared" si="0"/>
        <v>9100.08</v>
      </c>
      <c r="R16" s="30" t="s">
        <v>717</v>
      </c>
      <c r="S16" s="31">
        <f t="shared" si="1"/>
        <v>8999.76</v>
      </c>
      <c r="T16" s="30" t="s">
        <v>570</v>
      </c>
      <c r="U16" s="31">
        <f t="shared" si="2"/>
        <v>8900.1</v>
      </c>
      <c r="V16" s="30" t="s">
        <v>718</v>
      </c>
      <c r="W16" s="32"/>
      <c r="X16" s="32"/>
      <c r="Y16" s="165"/>
      <c r="Z16" t="e">
        <f>IF(#REF!=2,W16*Q16,IF(#REF!=3,W16*S16,IF(#REF!=4,W16*U16,IF(#REF!=5,W16*V16,0))))</f>
        <v>#REF!</v>
      </c>
    </row>
    <row r="17" spans="1:26" ht="12.75" customHeight="1" outlineLevel="1">
      <c r="A17" s="116" t="s">
        <v>216</v>
      </c>
      <c r="B17" s="116"/>
      <c r="C17" s="162" t="s">
        <v>238</v>
      </c>
      <c r="D17" s="28"/>
      <c r="E17" s="57">
        <v>88</v>
      </c>
      <c r="F17" s="28"/>
      <c r="G17" s="28"/>
      <c r="H17" s="28"/>
      <c r="I17" s="28"/>
      <c r="J17" s="28"/>
      <c r="K17" s="28"/>
      <c r="L17" s="28"/>
      <c r="M17" s="28"/>
      <c r="N17" s="28"/>
      <c r="O17" s="53"/>
      <c r="P17" s="53"/>
      <c r="Q17" s="29">
        <f t="shared" si="0"/>
        <v>7000.4</v>
      </c>
      <c r="R17" s="30" t="s">
        <v>710</v>
      </c>
      <c r="S17" s="31">
        <f t="shared" si="1"/>
        <v>6900.08</v>
      </c>
      <c r="T17" s="30" t="s">
        <v>711</v>
      </c>
      <c r="U17" s="31">
        <f t="shared" si="2"/>
        <v>6799.7599999999993</v>
      </c>
      <c r="V17" s="30" t="s">
        <v>276</v>
      </c>
      <c r="W17" s="32"/>
      <c r="X17" s="32"/>
      <c r="Y17" s="146" t="s">
        <v>234</v>
      </c>
    </row>
    <row r="18" spans="1:26" ht="12.75" customHeight="1" outlineLevel="1">
      <c r="A18" s="116"/>
      <c r="B18" s="116"/>
      <c r="C18" s="162"/>
      <c r="D18" s="28"/>
      <c r="E18" s="57">
        <v>88</v>
      </c>
      <c r="F18" s="28"/>
      <c r="G18" s="28"/>
      <c r="H18" s="28"/>
      <c r="I18" s="28"/>
      <c r="J18" s="28"/>
      <c r="K18" s="28"/>
      <c r="L18" s="28"/>
      <c r="M18" s="28"/>
      <c r="N18" s="28"/>
      <c r="O18" s="53"/>
      <c r="P18" s="53"/>
      <c r="Q18" s="29">
        <f t="shared" si="0"/>
        <v>7399.92</v>
      </c>
      <c r="R18" s="30" t="s">
        <v>826</v>
      </c>
      <c r="S18" s="31">
        <f t="shared" si="1"/>
        <v>7299.6</v>
      </c>
      <c r="T18" s="30" t="s">
        <v>827</v>
      </c>
      <c r="U18" s="31">
        <f t="shared" si="2"/>
        <v>7200.16</v>
      </c>
      <c r="V18" s="30" t="s">
        <v>706</v>
      </c>
      <c r="W18" s="32"/>
      <c r="X18" s="32"/>
      <c r="Y18" s="146"/>
      <c r="Z18" t="e">
        <f>IF(#REF!=2,W18*Q18,IF(#REF!=3,W18*S18,IF(#REF!=4,W18*U18,IF(#REF!=5,W18*V18,0))))</f>
        <v>#REF!</v>
      </c>
    </row>
    <row r="19" spans="1:26" ht="12.75" customHeight="1" outlineLevel="1">
      <c r="A19" s="108" t="s">
        <v>271</v>
      </c>
      <c r="B19" s="3"/>
      <c r="C19" s="162" t="s">
        <v>239</v>
      </c>
      <c r="D19" s="28"/>
      <c r="E19" s="57">
        <v>16</v>
      </c>
      <c r="F19" s="28"/>
      <c r="G19" s="28"/>
      <c r="H19" s="28"/>
      <c r="I19" s="28"/>
      <c r="J19" s="28"/>
      <c r="K19" s="28"/>
      <c r="L19" s="28"/>
      <c r="M19" s="28"/>
      <c r="N19" s="28"/>
      <c r="O19" s="53"/>
      <c r="P19" s="53"/>
      <c r="Q19" s="29">
        <f t="shared" si="0"/>
        <v>8400</v>
      </c>
      <c r="R19" s="33" t="s">
        <v>879</v>
      </c>
      <c r="S19" s="31">
        <f t="shared" si="1"/>
        <v>8300</v>
      </c>
      <c r="T19" s="33" t="s">
        <v>883</v>
      </c>
      <c r="U19" s="31">
        <f t="shared" si="2"/>
        <v>8200</v>
      </c>
      <c r="V19" s="34" t="s">
        <v>603</v>
      </c>
      <c r="W19" s="32"/>
      <c r="X19" s="32"/>
      <c r="Y19" s="165" t="s">
        <v>235</v>
      </c>
    </row>
    <row r="20" spans="1:26" ht="12.75" customHeight="1" outlineLevel="1">
      <c r="A20" s="108"/>
      <c r="B20" s="3"/>
      <c r="C20" s="162"/>
      <c r="D20" s="28"/>
      <c r="E20" s="57">
        <v>16</v>
      </c>
      <c r="F20" s="28"/>
      <c r="G20" s="28"/>
      <c r="H20" s="28"/>
      <c r="I20" s="28"/>
      <c r="J20" s="28"/>
      <c r="K20" s="28"/>
      <c r="L20" s="28"/>
      <c r="M20" s="28"/>
      <c r="N20" s="28"/>
      <c r="O20" s="53"/>
      <c r="P20" s="53"/>
      <c r="Q20" s="29">
        <f t="shared" si="0"/>
        <v>9100</v>
      </c>
      <c r="R20" s="33" t="s">
        <v>882</v>
      </c>
      <c r="S20" s="31">
        <f t="shared" si="1"/>
        <v>9000</v>
      </c>
      <c r="T20" s="33" t="s">
        <v>884</v>
      </c>
      <c r="U20" s="31">
        <f t="shared" si="2"/>
        <v>8900</v>
      </c>
      <c r="V20" s="34" t="s">
        <v>726</v>
      </c>
      <c r="W20" s="32"/>
      <c r="X20" s="32"/>
      <c r="Y20" s="165"/>
      <c r="Z20" t="e">
        <f>IF(#REF!=2,W20*Q20,IF(#REF!=3,W20*S20,IF(#REF!=4,W20*U20,IF(#REF!=5,W20*V20,0))))</f>
        <v>#REF!</v>
      </c>
    </row>
    <row r="21" spans="1:26" ht="12.75" customHeight="1" outlineLevel="1">
      <c r="A21" s="108" t="s">
        <v>272</v>
      </c>
      <c r="B21" s="3"/>
      <c r="C21" s="162" t="s">
        <v>240</v>
      </c>
      <c r="D21" s="28"/>
      <c r="E21" s="57">
        <v>11</v>
      </c>
      <c r="F21" s="28"/>
      <c r="G21" s="28"/>
      <c r="H21" s="28"/>
      <c r="I21" s="28"/>
      <c r="J21" s="28"/>
      <c r="K21" s="28"/>
      <c r="L21" s="28"/>
      <c r="M21" s="28"/>
      <c r="N21" s="28"/>
      <c r="O21" s="53"/>
      <c r="P21" s="53"/>
      <c r="Q21" s="29">
        <f t="shared" si="0"/>
        <v>8500.0300000000007</v>
      </c>
      <c r="R21" s="33" t="s">
        <v>885</v>
      </c>
      <c r="S21" s="31">
        <f t="shared" si="1"/>
        <v>8400.0399999999991</v>
      </c>
      <c r="T21" s="33" t="s">
        <v>886</v>
      </c>
      <c r="U21" s="31">
        <f t="shared" si="2"/>
        <v>8300.0499999999993</v>
      </c>
      <c r="V21" s="34" t="s">
        <v>887</v>
      </c>
      <c r="W21" s="32"/>
      <c r="X21" s="32"/>
      <c r="Y21" s="165" t="s">
        <v>235</v>
      </c>
    </row>
    <row r="22" spans="1:26" ht="12.75" customHeight="1" outlineLevel="1">
      <c r="A22" s="108"/>
      <c r="B22" s="3"/>
      <c r="C22" s="162"/>
      <c r="D22" s="28"/>
      <c r="E22" s="57">
        <v>11</v>
      </c>
      <c r="F22" s="28"/>
      <c r="G22" s="28"/>
      <c r="H22" s="28"/>
      <c r="I22" s="28"/>
      <c r="J22" s="28"/>
      <c r="K22" s="28"/>
      <c r="L22" s="28"/>
      <c r="M22" s="28"/>
      <c r="N22" s="28"/>
      <c r="O22" s="53"/>
      <c r="P22" s="53"/>
      <c r="Q22" s="29">
        <f t="shared" si="0"/>
        <v>9199.9600000000009</v>
      </c>
      <c r="R22" s="33" t="s">
        <v>888</v>
      </c>
      <c r="S22" s="31">
        <f t="shared" si="1"/>
        <v>9099.9699999999993</v>
      </c>
      <c r="T22" s="33" t="s">
        <v>889</v>
      </c>
      <c r="U22" s="31">
        <f t="shared" si="2"/>
        <v>8999.98</v>
      </c>
      <c r="V22" s="34" t="s">
        <v>890</v>
      </c>
      <c r="W22" s="32"/>
      <c r="X22" s="32"/>
      <c r="Y22" s="165"/>
      <c r="Z22" t="e">
        <f>IF(#REF!=2,W22*Q22,IF(#REF!=3,W22*S22,IF(#REF!=4,W22*U22,IF(#REF!=5,W22*V22,0))))</f>
        <v>#REF!</v>
      </c>
    </row>
    <row r="23" spans="1:26" ht="12.75" customHeight="1" outlineLevel="1">
      <c r="A23" s="108" t="s">
        <v>273</v>
      </c>
      <c r="B23" s="3"/>
      <c r="C23" s="162" t="s">
        <v>241</v>
      </c>
      <c r="D23" s="28"/>
      <c r="E23" s="57">
        <v>8</v>
      </c>
      <c r="F23" s="28"/>
      <c r="G23" s="28"/>
      <c r="H23" s="28"/>
      <c r="I23" s="28"/>
      <c r="J23" s="28"/>
      <c r="K23" s="28"/>
      <c r="L23" s="28"/>
      <c r="M23" s="28"/>
      <c r="N23" s="28"/>
      <c r="O23" s="53"/>
      <c r="P23" s="53"/>
      <c r="Q23" s="29">
        <f t="shared" si="0"/>
        <v>8300</v>
      </c>
      <c r="R23" s="33" t="s">
        <v>891</v>
      </c>
      <c r="S23" s="31">
        <f t="shared" si="1"/>
        <v>8200</v>
      </c>
      <c r="T23" s="33" t="s">
        <v>815</v>
      </c>
      <c r="U23" s="31">
        <f t="shared" si="2"/>
        <v>8100</v>
      </c>
      <c r="V23" s="34" t="s">
        <v>805</v>
      </c>
      <c r="W23" s="32"/>
      <c r="X23" s="32"/>
      <c r="Y23" s="146" t="s">
        <v>234</v>
      </c>
    </row>
    <row r="24" spans="1:26" ht="12.75" customHeight="1" outlineLevel="1">
      <c r="A24" s="108"/>
      <c r="B24" s="3"/>
      <c r="C24" s="162"/>
      <c r="D24" s="28"/>
      <c r="E24" s="57">
        <v>8</v>
      </c>
      <c r="F24" s="28"/>
      <c r="G24" s="28"/>
      <c r="H24" s="28"/>
      <c r="I24" s="28"/>
      <c r="J24" s="28"/>
      <c r="K24" s="28"/>
      <c r="L24" s="28"/>
      <c r="M24" s="28"/>
      <c r="N24" s="28"/>
      <c r="O24" s="53"/>
      <c r="P24" s="53"/>
      <c r="Q24" s="29">
        <f t="shared" si="0"/>
        <v>9000</v>
      </c>
      <c r="R24" s="33" t="s">
        <v>892</v>
      </c>
      <c r="S24" s="31">
        <f t="shared" si="1"/>
        <v>8900</v>
      </c>
      <c r="T24" s="33" t="s">
        <v>893</v>
      </c>
      <c r="U24" s="31">
        <f t="shared" si="2"/>
        <v>8800</v>
      </c>
      <c r="V24" s="34" t="s">
        <v>698</v>
      </c>
      <c r="W24" s="32"/>
      <c r="X24" s="32"/>
      <c r="Y24" s="146"/>
      <c r="Z24" t="e">
        <f>IF(#REF!=2,W24*Q24,IF(#REF!=3,W24*S24,IF(#REF!=4,W24*U24,IF(#REF!=5,W24*V24,0))))</f>
        <v>#REF!</v>
      </c>
    </row>
    <row r="25" spans="1:26" ht="12.75" customHeight="1" outlineLevel="1">
      <c r="A25" s="108" t="s">
        <v>274</v>
      </c>
      <c r="B25" s="3"/>
      <c r="C25" s="162" t="s">
        <v>242</v>
      </c>
      <c r="D25" s="28"/>
      <c r="E25" s="57">
        <v>7</v>
      </c>
      <c r="F25" s="28"/>
      <c r="G25" s="28"/>
      <c r="H25" s="28"/>
      <c r="I25" s="28"/>
      <c r="J25" s="28"/>
      <c r="K25" s="28"/>
      <c r="L25" s="28"/>
      <c r="M25" s="28"/>
      <c r="N25" s="28"/>
      <c r="O25" s="53"/>
      <c r="P25" s="53"/>
      <c r="Q25" s="29">
        <f t="shared" si="0"/>
        <v>8200.01</v>
      </c>
      <c r="R25" s="33" t="s">
        <v>816</v>
      </c>
      <c r="S25" s="31">
        <f t="shared" si="1"/>
        <v>8099.9800000000005</v>
      </c>
      <c r="T25" s="33" t="s">
        <v>806</v>
      </c>
      <c r="U25" s="31">
        <f t="shared" si="2"/>
        <v>8000.0199999999995</v>
      </c>
      <c r="V25" s="34" t="s">
        <v>807</v>
      </c>
      <c r="W25" s="32"/>
      <c r="X25" s="32"/>
      <c r="Y25" s="146" t="s">
        <v>234</v>
      </c>
    </row>
    <row r="26" spans="1:26" ht="12.75" customHeight="1" outlineLevel="1">
      <c r="A26" s="108"/>
      <c r="B26" s="3"/>
      <c r="C26" s="162"/>
      <c r="D26" s="28"/>
      <c r="E26" s="57">
        <v>7</v>
      </c>
      <c r="F26" s="28"/>
      <c r="G26" s="28"/>
      <c r="H26" s="28"/>
      <c r="I26" s="28"/>
      <c r="J26" s="28"/>
      <c r="K26" s="28"/>
      <c r="L26" s="28"/>
      <c r="M26" s="28"/>
      <c r="N26" s="28"/>
      <c r="O26" s="53"/>
      <c r="P26" s="53"/>
      <c r="Q26" s="29">
        <f t="shared" si="0"/>
        <v>8900.01</v>
      </c>
      <c r="R26" s="33" t="s">
        <v>894</v>
      </c>
      <c r="S26" s="31">
        <f t="shared" si="1"/>
        <v>8799.9800000000014</v>
      </c>
      <c r="T26" s="33" t="s">
        <v>895</v>
      </c>
      <c r="U26" s="31">
        <f t="shared" si="2"/>
        <v>8700.0199999999986</v>
      </c>
      <c r="V26" s="34" t="s">
        <v>896</v>
      </c>
      <c r="W26" s="32"/>
      <c r="X26" s="32"/>
      <c r="Y26" s="146"/>
      <c r="Z26" t="e">
        <f>IF(#REF!=2,W26*Q26,IF(#REF!=3,W26*S26,IF(#REF!=4,W26*U26,IF(#REF!=5,W26*V26,0))))</f>
        <v>#REF!</v>
      </c>
    </row>
    <row r="27" spans="1:26" ht="12.75" customHeight="1" outlineLevel="1">
      <c r="A27" s="108" t="s">
        <v>275</v>
      </c>
      <c r="B27" s="3"/>
      <c r="C27" s="162" t="s">
        <v>243</v>
      </c>
      <c r="D27" s="28"/>
      <c r="E27" s="57">
        <v>5</v>
      </c>
      <c r="F27" s="28"/>
      <c r="G27" s="28"/>
      <c r="H27" s="28"/>
      <c r="I27" s="28"/>
      <c r="J27" s="28"/>
      <c r="K27" s="28"/>
      <c r="L27" s="28"/>
      <c r="M27" s="28"/>
      <c r="N27" s="28"/>
      <c r="O27" s="53"/>
      <c r="P27" s="53"/>
      <c r="Q27" s="29">
        <f t="shared" si="0"/>
        <v>7900</v>
      </c>
      <c r="R27" s="33" t="s">
        <v>654</v>
      </c>
      <c r="S27" s="31">
        <f t="shared" si="1"/>
        <v>7800</v>
      </c>
      <c r="T27" s="33" t="s">
        <v>655</v>
      </c>
      <c r="U27" s="31">
        <f t="shared" si="2"/>
        <v>7700</v>
      </c>
      <c r="V27" s="34" t="s">
        <v>543</v>
      </c>
      <c r="W27" s="32"/>
      <c r="X27" s="32"/>
      <c r="Y27" s="146" t="s">
        <v>234</v>
      </c>
    </row>
    <row r="28" spans="1:26" ht="12.75" customHeight="1" outlineLevel="1">
      <c r="A28" s="108"/>
      <c r="B28" s="3"/>
      <c r="C28" s="162"/>
      <c r="D28" s="28"/>
      <c r="E28" s="57">
        <v>5</v>
      </c>
      <c r="F28" s="28"/>
      <c r="G28" s="28"/>
      <c r="H28" s="28"/>
      <c r="I28" s="28"/>
      <c r="J28" s="28"/>
      <c r="K28" s="28"/>
      <c r="L28" s="28"/>
      <c r="M28" s="28"/>
      <c r="N28" s="28"/>
      <c r="O28" s="53"/>
      <c r="P28" s="53"/>
      <c r="Q28" s="29">
        <f t="shared" si="0"/>
        <v>8600</v>
      </c>
      <c r="R28" s="33" t="s">
        <v>897</v>
      </c>
      <c r="S28" s="31">
        <f t="shared" si="1"/>
        <v>8500</v>
      </c>
      <c r="T28" s="33" t="s">
        <v>593</v>
      </c>
      <c r="U28" s="31">
        <f t="shared" si="2"/>
        <v>8400</v>
      </c>
      <c r="V28" s="34" t="s">
        <v>730</v>
      </c>
      <c r="W28" s="32"/>
      <c r="X28" s="32"/>
      <c r="Y28" s="146"/>
      <c r="Z28" t="e">
        <f>IF(#REF!=2,W28*Q28,IF(#REF!=3,W28*S28,IF(#REF!=4,W28*U28,IF(#REF!=5,W28*V28,0))))</f>
        <v>#REF!</v>
      </c>
    </row>
    <row r="29" spans="1:26" ht="24.95" customHeight="1" outlineLevel="1">
      <c r="A29" s="51" t="s">
        <v>207</v>
      </c>
      <c r="B29" s="3"/>
      <c r="C29" s="35"/>
      <c r="D29" s="28"/>
      <c r="E29" s="59"/>
      <c r="F29" s="28"/>
      <c r="G29" s="28"/>
      <c r="H29" s="28"/>
      <c r="I29" s="28"/>
      <c r="J29" s="28"/>
      <c r="K29" s="28"/>
      <c r="L29" s="28"/>
      <c r="M29" s="28"/>
      <c r="N29" s="28"/>
      <c r="O29" s="53"/>
      <c r="P29" s="53"/>
      <c r="Q29" s="29"/>
      <c r="R29" s="42"/>
      <c r="S29" s="58"/>
      <c r="T29" s="42"/>
      <c r="U29" s="36"/>
      <c r="V29" s="42"/>
      <c r="W29" s="32"/>
      <c r="X29" s="32"/>
      <c r="Y29" s="146"/>
      <c r="Z29" t="e">
        <f>IF(#REF!=2,W29*Q29,IF(#REF!=3,W29*S29,IF(#REF!=4,W29*U29,IF(#REF!=5,W29*V29,0))))</f>
        <v>#REF!</v>
      </c>
    </row>
    <row r="30" spans="1:26" ht="24.95" customHeight="1" outlineLevel="1">
      <c r="A30" s="51" t="s">
        <v>208</v>
      </c>
      <c r="B30" s="3"/>
      <c r="C30" s="35"/>
      <c r="D30" s="28"/>
      <c r="E30" s="59"/>
      <c r="F30" s="28"/>
      <c r="G30" s="28"/>
      <c r="H30" s="28"/>
      <c r="I30" s="28"/>
      <c r="J30" s="28"/>
      <c r="K30" s="28"/>
      <c r="L30" s="28"/>
      <c r="M30" s="28"/>
      <c r="N30" s="28"/>
      <c r="O30" s="53"/>
      <c r="P30" s="53"/>
      <c r="Q30" s="29"/>
      <c r="R30" s="42"/>
      <c r="S30" s="58"/>
      <c r="T30" s="42"/>
      <c r="U30" s="36"/>
      <c r="V30" s="42"/>
      <c r="W30" s="32"/>
      <c r="X30" s="32"/>
      <c r="Y30" s="146"/>
    </row>
    <row r="31" spans="1:26">
      <c r="X31" s="109"/>
      <c r="Y31" s="109"/>
      <c r="Z31" s="109"/>
    </row>
    <row r="32" spans="1:26">
      <c r="X32" s="110" t="s">
        <v>10</v>
      </c>
      <c r="Y32" s="110"/>
      <c r="Z32" s="110"/>
    </row>
    <row r="33" spans="15:26">
      <c r="X33" s="110" t="s">
        <v>11</v>
      </c>
      <c r="Y33" s="110"/>
      <c r="Z33" s="110"/>
    </row>
    <row r="34" spans="15:26">
      <c r="X34" s="110" t="s">
        <v>12</v>
      </c>
      <c r="Y34" s="110"/>
      <c r="Z34" s="110"/>
    </row>
    <row r="38" spans="15:26">
      <c r="O38" s="6"/>
    </row>
  </sheetData>
  <mergeCells count="41">
    <mergeCell ref="A21:A22"/>
    <mergeCell ref="A23:A24"/>
    <mergeCell ref="A25:A26"/>
    <mergeCell ref="Y17:Y18"/>
    <mergeCell ref="X34:Z34"/>
    <mergeCell ref="Y25:Y26"/>
    <mergeCell ref="C27:C28"/>
    <mergeCell ref="C21:C22"/>
    <mergeCell ref="A27:A28"/>
    <mergeCell ref="Y21:Y22"/>
    <mergeCell ref="C25:C26"/>
    <mergeCell ref="X33:Z33"/>
    <mergeCell ref="X32:Z32"/>
    <mergeCell ref="X31:Z31"/>
    <mergeCell ref="Y27:Y28"/>
    <mergeCell ref="Y29:Y30"/>
    <mergeCell ref="X7:Y7"/>
    <mergeCell ref="Y23:Y24"/>
    <mergeCell ref="X8:X10"/>
    <mergeCell ref="C13:C14"/>
    <mergeCell ref="C15:C16"/>
    <mergeCell ref="C23:C24"/>
    <mergeCell ref="U8:V10"/>
    <mergeCell ref="Y8:Y10"/>
    <mergeCell ref="Y15:Y16"/>
    <mergeCell ref="C17:C18"/>
    <mergeCell ref="Y13:Y14"/>
    <mergeCell ref="Y19:Y20"/>
    <mergeCell ref="C8:P10"/>
    <mergeCell ref="Q8:R10"/>
    <mergeCell ref="S8:T10"/>
    <mergeCell ref="B17:B18"/>
    <mergeCell ref="B15:B16"/>
    <mergeCell ref="A13:A14"/>
    <mergeCell ref="C19:C20"/>
    <mergeCell ref="A8:B10"/>
    <mergeCell ref="B12:B14"/>
    <mergeCell ref="W8:W10"/>
    <mergeCell ref="A15:A16"/>
    <mergeCell ref="A17:A18"/>
    <mergeCell ref="A19:A20"/>
  </mergeCells>
  <pageMargins left="0.39370078740157483" right="0.39370078740157483" top="0.39370078740157483" bottom="0.39370078740157483" header="0.51181102362204722" footer="0.51181102362204722"/>
  <pageSetup paperSize="9" scale="52" fitToHeight="32767" orientation="portrait" errors="blank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Пиломатериалы</vt:lpstr>
      <vt:lpstr>Акция</vt:lpstr>
      <vt:lpstr>Акция!Заголовки_для_печати</vt:lpstr>
      <vt:lpstr>Пиломатериалы!Заголовки_для_печати</vt:lpstr>
      <vt:lpstr>Акция!Область_печати</vt:lpstr>
      <vt:lpstr>Пиломатериалы!Область_печати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prostosveta@outlook.com</cp:lastModifiedBy>
  <cp:lastPrinted>2015-04-16T14:03:37Z</cp:lastPrinted>
  <dcterms:created xsi:type="dcterms:W3CDTF">2010-11-06T23:56:03Z</dcterms:created>
  <dcterms:modified xsi:type="dcterms:W3CDTF">2017-08-28T05:44:00Z</dcterms:modified>
</cp:coreProperties>
</file>