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60" windowWidth="19440" windowHeight="11580"/>
  </bookViews>
  <sheets>
    <sheet name="СРАЩЕННЫЙ + ЦЕЛЬНЫЙ" sheetId="5" r:id="rId1"/>
  </sheets>
  <calcPr calcId="124519"/>
</workbook>
</file>

<file path=xl/calcChain.xml><?xml version="1.0" encoding="utf-8"?>
<calcChain xmlns="http://schemas.openxmlformats.org/spreadsheetml/2006/main">
  <c r="H67" i="5"/>
  <c r="F28" l="1"/>
  <c r="F29"/>
  <c r="G30" l="1"/>
  <c r="F30"/>
  <c r="H30" s="1"/>
  <c r="G20"/>
  <c r="F20"/>
  <c r="H20" s="1"/>
  <c r="G10"/>
  <c r="F10"/>
  <c r="H10" s="1"/>
  <c r="H66" l="1"/>
  <c r="F66"/>
  <c r="H65"/>
  <c r="H64"/>
  <c r="F64"/>
  <c r="H63"/>
  <c r="H61"/>
  <c r="H60"/>
  <c r="H59"/>
  <c r="H58"/>
  <c r="H57"/>
  <c r="H49"/>
  <c r="F48"/>
  <c r="H48"/>
  <c r="H47"/>
  <c r="H46"/>
  <c r="H45"/>
  <c r="H43"/>
  <c r="H42"/>
  <c r="H41"/>
  <c r="H40"/>
  <c r="G63" l="1"/>
  <c r="G65"/>
  <c r="G67"/>
  <c r="F63"/>
  <c r="G64"/>
  <c r="F65"/>
  <c r="G66"/>
  <c r="F67"/>
  <c r="F41"/>
  <c r="F46"/>
  <c r="F54"/>
  <c r="F43"/>
  <c r="F52"/>
  <c r="F57"/>
  <c r="F59"/>
  <c r="F61"/>
  <c r="H52"/>
  <c r="H54"/>
  <c r="F51"/>
  <c r="H51"/>
  <c r="G52"/>
  <c r="F53"/>
  <c r="H53"/>
  <c r="G54"/>
  <c r="F55"/>
  <c r="H55"/>
  <c r="G51"/>
  <c r="G53"/>
  <c r="G55"/>
  <c r="G40"/>
  <c r="G42"/>
  <c r="G45"/>
  <c r="G47"/>
  <c r="G49"/>
  <c r="G58"/>
  <c r="G60"/>
  <c r="F40"/>
  <c r="G41"/>
  <c r="F42"/>
  <c r="G43"/>
  <c r="F45"/>
  <c r="G46"/>
  <c r="F47"/>
  <c r="G48"/>
  <c r="F49"/>
  <c r="G57"/>
  <c r="F58"/>
  <c r="G59"/>
  <c r="F60"/>
  <c r="G61"/>
  <c r="G29" l="1"/>
  <c r="G31"/>
  <c r="G32"/>
  <c r="G33"/>
  <c r="G28"/>
  <c r="G19"/>
  <c r="G21"/>
  <c r="G22"/>
  <c r="G23"/>
  <c r="G18"/>
  <c r="F33" l="1"/>
  <c r="H33" s="1"/>
  <c r="F32"/>
  <c r="H32" s="1"/>
  <c r="F31"/>
  <c r="H31" s="1"/>
  <c r="H29"/>
  <c r="H28"/>
  <c r="F23"/>
  <c r="H23" s="1"/>
  <c r="F22"/>
  <c r="H22" s="1"/>
  <c r="F21"/>
  <c r="H21" s="1"/>
  <c r="F19"/>
  <c r="H19" s="1"/>
  <c r="F18"/>
  <c r="H18" s="1"/>
  <c r="G13"/>
  <c r="F13"/>
  <c r="H13" s="1"/>
  <c r="G12"/>
  <c r="F12"/>
  <c r="H12" s="1"/>
  <c r="G11"/>
  <c r="F11"/>
  <c r="H11" s="1"/>
  <c r="G9"/>
  <c r="F9"/>
  <c r="H9" s="1"/>
  <c r="G8"/>
  <c r="F8"/>
  <c r="H8" s="1"/>
</calcChain>
</file>

<file path=xl/sharedStrings.xml><?xml version="1.0" encoding="utf-8"?>
<sst xmlns="http://schemas.openxmlformats.org/spreadsheetml/2006/main" count="134" uniqueCount="39">
  <si>
    <t>сорт</t>
  </si>
  <si>
    <t>толщина в мм</t>
  </si>
  <si>
    <t>АА</t>
  </si>
  <si>
    <t>длина в метрах</t>
  </si>
  <si>
    <t>600, 900</t>
  </si>
  <si>
    <t>АВ</t>
  </si>
  <si>
    <t>ВВ</t>
  </si>
  <si>
    <t>ВС</t>
  </si>
  <si>
    <t>СС</t>
  </si>
  <si>
    <t>длина в мм</t>
  </si>
  <si>
    <t>кол-во листов в 1м3</t>
  </si>
  <si>
    <t>ширина      в мм</t>
  </si>
  <si>
    <t>АС</t>
  </si>
  <si>
    <t>1001-1500</t>
  </si>
  <si>
    <t>1501-2000</t>
  </si>
  <si>
    <t>2001-2500</t>
  </si>
  <si>
    <t>2501-3000</t>
  </si>
  <si>
    <t>400-1000</t>
  </si>
  <si>
    <t>Прайс-лист на мебельный щит сращенный</t>
  </si>
  <si>
    <t xml:space="preserve">цена за 1м3 </t>
  </si>
  <si>
    <t>цена за 1м2 толщина 20мм</t>
  </si>
  <si>
    <t>цена за 1 лист толщина 20мм</t>
  </si>
  <si>
    <t>цена за 1м2 толщина 40мм</t>
  </si>
  <si>
    <t>цена за 1 лист толщина 40мм</t>
  </si>
  <si>
    <t>цена за 1м2  толщина 18мм</t>
  </si>
  <si>
    <t>цена за 1м2  толщина 20мм</t>
  </si>
  <si>
    <t>цена за 1м2  толщина 40мм</t>
  </si>
  <si>
    <r>
      <rPr>
        <b/>
        <sz val="11"/>
        <color theme="1"/>
        <rFont val="Arial"/>
        <family val="2"/>
        <charset val="204"/>
      </rPr>
      <t xml:space="preserve">Технические требования, предъявляемые к мебельному щиту: </t>
    </r>
    <r>
      <rPr>
        <sz val="11"/>
        <color theme="1"/>
        <rFont val="Arial"/>
        <family val="2"/>
        <charset val="204"/>
      </rPr>
      <t xml:space="preserve">                                                                                                                                    Класс "Экстра" - цельноламельная безсучковая продукция
Класс "А" - безсучковая продукция
Класс "В" - продукция с живыми сучками                                                                                                                                                                       Класс "С" - небольшие пятна, трещины, сучки. </t>
    </r>
  </si>
  <si>
    <t>цена за 1 лист без НДС толщина 18мм</t>
  </si>
  <si>
    <t>Изготовление мебельных щитов под заказ, по вашим размерам из березы, сосны и лиственницы.</t>
  </si>
  <si>
    <t>ширина в метрах</t>
  </si>
  <si>
    <t>ЭА</t>
  </si>
  <si>
    <t>Элементы лестниц, изготовление бруса и доски любого сечения.</t>
  </si>
  <si>
    <t>Деревообрабатывающее предприятие                                                                      ООО " Щитсиб"                                           
Тел.: +7 (999) 460 00 55
E-mail: shitsib@bk.ru</t>
  </si>
  <si>
    <r>
      <t xml:space="preserve">Мебельный щит </t>
    </r>
    <r>
      <rPr>
        <b/>
        <sz val="11"/>
        <color rgb="FFFF0000"/>
        <rFont val="Arial"/>
        <family val="2"/>
        <charset val="204"/>
      </rPr>
      <t>БЕРЕЗА</t>
    </r>
    <r>
      <rPr>
        <b/>
        <sz val="11"/>
        <color theme="1"/>
        <rFont val="Arial"/>
        <family val="2"/>
        <charset val="204"/>
      </rPr>
      <t xml:space="preserve"> - сращенные ламели по длине, толщина </t>
    </r>
    <r>
      <rPr>
        <b/>
        <sz val="11"/>
        <color rgb="FFFF0000"/>
        <rFont val="Arial"/>
        <family val="2"/>
        <charset val="204"/>
      </rPr>
      <t>18</t>
    </r>
    <r>
      <rPr>
        <b/>
        <sz val="11"/>
        <color theme="1"/>
        <rFont val="Arial"/>
        <family val="2"/>
        <charset val="204"/>
      </rPr>
      <t>мм.</t>
    </r>
  </si>
  <si>
    <r>
      <t xml:space="preserve">Мебельный щит </t>
    </r>
    <r>
      <rPr>
        <b/>
        <sz val="11"/>
        <color rgb="FFFF0000"/>
        <rFont val="Arial"/>
        <family val="2"/>
        <charset val="204"/>
      </rPr>
      <t>БЕРЕЗА</t>
    </r>
    <r>
      <rPr>
        <b/>
        <sz val="11"/>
        <color theme="1"/>
        <rFont val="Arial"/>
        <family val="2"/>
        <charset val="204"/>
      </rPr>
      <t xml:space="preserve"> - сращенные ламели по длине, толщина </t>
    </r>
    <r>
      <rPr>
        <b/>
        <sz val="11"/>
        <color rgb="FFFF0000"/>
        <rFont val="Arial"/>
        <family val="2"/>
        <charset val="204"/>
      </rPr>
      <t>20</t>
    </r>
    <r>
      <rPr>
        <b/>
        <sz val="11"/>
        <color theme="1"/>
        <rFont val="Arial"/>
        <family val="2"/>
        <charset val="204"/>
      </rPr>
      <t>мм.</t>
    </r>
  </si>
  <si>
    <r>
      <t xml:space="preserve">Мебельный щит </t>
    </r>
    <r>
      <rPr>
        <b/>
        <sz val="11"/>
        <color rgb="FFFF0000"/>
        <rFont val="Arial"/>
        <family val="2"/>
        <charset val="204"/>
      </rPr>
      <t>БЕРЕЗА</t>
    </r>
    <r>
      <rPr>
        <b/>
        <sz val="11"/>
        <color theme="1"/>
        <rFont val="Arial"/>
        <family val="2"/>
        <charset val="204"/>
      </rPr>
      <t xml:space="preserve"> - сращенные ламели по длине, толщина </t>
    </r>
    <r>
      <rPr>
        <b/>
        <sz val="11"/>
        <color rgb="FFFF0000"/>
        <rFont val="Arial"/>
        <family val="2"/>
        <charset val="204"/>
      </rPr>
      <t>40</t>
    </r>
    <r>
      <rPr>
        <b/>
        <sz val="11"/>
        <color theme="1"/>
        <rFont val="Arial"/>
        <family val="2"/>
        <charset val="204"/>
      </rPr>
      <t>мм.</t>
    </r>
  </si>
  <si>
    <r>
      <t xml:space="preserve">Прайс-лист на мебельный щит </t>
    </r>
    <r>
      <rPr>
        <b/>
        <i/>
        <u/>
        <sz val="14"/>
        <color rgb="FFFF0000"/>
        <rFont val="Arial"/>
        <family val="2"/>
        <charset val="204"/>
      </rPr>
      <t>цельноламельный</t>
    </r>
  </si>
  <si>
    <r>
      <t xml:space="preserve">Мебельный щит </t>
    </r>
    <r>
      <rPr>
        <b/>
        <sz val="11"/>
        <color rgb="FFFF0000"/>
        <rFont val="Arial"/>
        <family val="2"/>
        <charset val="204"/>
      </rPr>
      <t>БЕРЕЗА</t>
    </r>
    <r>
      <rPr>
        <b/>
        <sz val="11"/>
        <color theme="1"/>
        <rFont val="Arial"/>
        <family val="2"/>
        <charset val="204"/>
      </rPr>
      <t xml:space="preserve"> - цельные ламели по длине. Толщина </t>
    </r>
    <r>
      <rPr>
        <b/>
        <sz val="11"/>
        <color rgb="FFFF0000"/>
        <rFont val="Arial"/>
        <family val="2"/>
        <charset val="204"/>
      </rPr>
      <t>18</t>
    </r>
    <r>
      <rPr>
        <b/>
        <sz val="11"/>
        <color theme="1"/>
        <rFont val="Arial"/>
        <family val="2"/>
        <charset val="204"/>
      </rPr>
      <t xml:space="preserve"> мм, </t>
    </r>
    <r>
      <rPr>
        <b/>
        <sz val="11"/>
        <color rgb="FFFF0000"/>
        <rFont val="Arial"/>
        <family val="2"/>
        <charset val="204"/>
      </rPr>
      <t>20</t>
    </r>
    <r>
      <rPr>
        <b/>
        <sz val="11"/>
        <color theme="1"/>
        <rFont val="Arial"/>
        <family val="2"/>
        <charset val="204"/>
      </rPr>
      <t>мм,</t>
    </r>
    <r>
      <rPr>
        <b/>
        <sz val="11"/>
        <color rgb="FFFF0000"/>
        <rFont val="Arial"/>
        <family val="2"/>
        <charset val="204"/>
      </rPr>
      <t xml:space="preserve"> 40</t>
    </r>
    <r>
      <rPr>
        <b/>
        <sz val="11"/>
        <color theme="1"/>
        <rFont val="Arial"/>
        <family val="2"/>
        <charset val="204"/>
      </rPr>
      <t>мм.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</si>
</sst>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u/>
      <sz val="14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u/>
      <sz val="14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2" fontId="1" fillId="0" borderId="30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1" fillId="0" borderId="18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H39" sqref="H39"/>
    </sheetView>
  </sheetViews>
  <sheetFormatPr defaultRowHeight="14.25"/>
  <cols>
    <col min="1" max="1" width="10.5703125" style="1" customWidth="1"/>
    <col min="2" max="2" width="10.5703125" style="1" bestFit="1" customWidth="1"/>
    <col min="3" max="3" width="8.85546875" style="1" bestFit="1" customWidth="1"/>
    <col min="4" max="4" width="5.140625" style="1" bestFit="1" customWidth="1"/>
    <col min="5" max="5" width="13.140625" style="1" bestFit="1" customWidth="1"/>
    <col min="6" max="6" width="15.85546875" style="1" customWidth="1"/>
    <col min="7" max="7" width="19.5703125" style="1" bestFit="1" customWidth="1"/>
    <col min="8" max="8" width="24.85546875" style="1" customWidth="1"/>
    <col min="9" max="9" width="64.42578125" style="1" customWidth="1"/>
    <col min="10" max="16384" width="9.140625" style="1"/>
  </cols>
  <sheetData>
    <row r="1" spans="1:9" ht="109.5" customHeight="1" thickBot="1">
      <c r="A1" s="61" t="s">
        <v>33</v>
      </c>
      <c r="B1" s="62"/>
      <c r="C1" s="62"/>
      <c r="D1" s="62"/>
      <c r="E1" s="62"/>
      <c r="F1" s="62"/>
      <c r="G1" s="62"/>
      <c r="H1" s="63"/>
    </row>
    <row r="2" spans="1:9" ht="32.25" customHeight="1" thickBot="1">
      <c r="A2" s="57" t="s">
        <v>29</v>
      </c>
      <c r="B2" s="58"/>
      <c r="C2" s="58"/>
      <c r="D2" s="58"/>
      <c r="E2" s="58"/>
      <c r="F2" s="58"/>
      <c r="G2" s="58"/>
      <c r="H2" s="59"/>
    </row>
    <row r="3" spans="1:9" ht="27" customHeight="1" thickBot="1">
      <c r="A3" s="60" t="s">
        <v>32</v>
      </c>
      <c r="B3" s="58"/>
      <c r="C3" s="58"/>
      <c r="D3" s="58"/>
      <c r="E3" s="58"/>
      <c r="F3" s="58"/>
      <c r="G3" s="58"/>
      <c r="H3" s="59"/>
    </row>
    <row r="4" spans="1:9" ht="19.5" thickBot="1">
      <c r="A4" s="69" t="s">
        <v>18</v>
      </c>
      <c r="B4" s="70"/>
      <c r="C4" s="70"/>
      <c r="D4" s="70"/>
      <c r="E4" s="70"/>
      <c r="F4" s="70"/>
      <c r="G4" s="70"/>
      <c r="H4" s="71"/>
    </row>
    <row r="5" spans="1:9" ht="11.25" customHeight="1" thickBot="1">
      <c r="A5" s="5"/>
      <c r="B5" s="5"/>
      <c r="C5" s="5"/>
      <c r="D5" s="5"/>
      <c r="E5" s="5"/>
      <c r="F5" s="5"/>
      <c r="G5" s="5"/>
      <c r="H5" s="5"/>
    </row>
    <row r="6" spans="1:9" ht="15.75" thickBot="1">
      <c r="A6" s="66" t="s">
        <v>34</v>
      </c>
      <c r="B6" s="67"/>
      <c r="C6" s="67"/>
      <c r="D6" s="67"/>
      <c r="E6" s="67"/>
      <c r="F6" s="67"/>
      <c r="G6" s="67"/>
      <c r="H6" s="68"/>
    </row>
    <row r="7" spans="1:9" ht="28.5">
      <c r="A7" s="6" t="s">
        <v>1</v>
      </c>
      <c r="B7" s="7" t="s">
        <v>30</v>
      </c>
      <c r="C7" s="7" t="s">
        <v>3</v>
      </c>
      <c r="D7" s="7" t="s">
        <v>0</v>
      </c>
      <c r="E7" s="3" t="s">
        <v>19</v>
      </c>
      <c r="F7" s="3" t="s">
        <v>10</v>
      </c>
      <c r="G7" s="3" t="s">
        <v>24</v>
      </c>
      <c r="H7" s="3" t="s">
        <v>28</v>
      </c>
    </row>
    <row r="8" spans="1:9">
      <c r="A8" s="8">
        <v>1.7999999999999999E-2</v>
      </c>
      <c r="B8" s="9">
        <v>0.6</v>
      </c>
      <c r="C8" s="9">
        <v>3</v>
      </c>
      <c r="D8" s="9" t="s">
        <v>2</v>
      </c>
      <c r="E8" s="9">
        <v>40000</v>
      </c>
      <c r="F8" s="10">
        <f>1/(A8*B8*C8)</f>
        <v>30.8641975308642</v>
      </c>
      <c r="G8" s="10">
        <f>E8/55.55</f>
        <v>720.07200720072012</v>
      </c>
      <c r="H8" s="11">
        <f>E8/F8</f>
        <v>1296</v>
      </c>
      <c r="I8" s="43"/>
    </row>
    <row r="9" spans="1:9">
      <c r="A9" s="8">
        <v>1.7999999999999999E-2</v>
      </c>
      <c r="B9" s="9">
        <v>0.6</v>
      </c>
      <c r="C9" s="9">
        <v>3</v>
      </c>
      <c r="D9" s="9" t="s">
        <v>5</v>
      </c>
      <c r="E9" s="9">
        <v>37000</v>
      </c>
      <c r="F9" s="10">
        <f t="shared" ref="F9:F13" si="0">1/(A9*B9*C9)</f>
        <v>30.8641975308642</v>
      </c>
      <c r="G9" s="10">
        <f t="shared" ref="G9:G13" si="1">E9/55.55</f>
        <v>666.06660666066614</v>
      </c>
      <c r="H9" s="11">
        <f t="shared" ref="H9:H13" si="2">E9/F9</f>
        <v>1198.8</v>
      </c>
      <c r="I9" s="43"/>
    </row>
    <row r="10" spans="1:9">
      <c r="A10" s="8">
        <v>1.7999999999999999E-2</v>
      </c>
      <c r="B10" s="9">
        <v>0.6</v>
      </c>
      <c r="C10" s="9">
        <v>3</v>
      </c>
      <c r="D10" s="9" t="s">
        <v>12</v>
      </c>
      <c r="E10" s="9">
        <v>24000</v>
      </c>
      <c r="F10" s="10">
        <f t="shared" ref="F10" si="3">1/(A10*B10*C10)</f>
        <v>30.8641975308642</v>
      </c>
      <c r="G10" s="10">
        <f t="shared" ref="G10" si="4">E10/55.55</f>
        <v>432.04320432043204</v>
      </c>
      <c r="H10" s="11">
        <f t="shared" ref="H10" si="5">E10/F10</f>
        <v>777.59999999999991</v>
      </c>
    </row>
    <row r="11" spans="1:9">
      <c r="A11" s="8">
        <v>1.7999999999999999E-2</v>
      </c>
      <c r="B11" s="9">
        <v>0.6</v>
      </c>
      <c r="C11" s="9">
        <v>3</v>
      </c>
      <c r="D11" s="9" t="s">
        <v>6</v>
      </c>
      <c r="E11" s="9">
        <v>29000</v>
      </c>
      <c r="F11" s="10">
        <f t="shared" si="0"/>
        <v>30.8641975308642</v>
      </c>
      <c r="G11" s="10">
        <f t="shared" si="1"/>
        <v>522.05220522052207</v>
      </c>
      <c r="H11" s="11">
        <f t="shared" si="2"/>
        <v>939.59999999999991</v>
      </c>
    </row>
    <row r="12" spans="1:9">
      <c r="A12" s="8">
        <v>1.7999999999999999E-2</v>
      </c>
      <c r="B12" s="9">
        <v>0.6</v>
      </c>
      <c r="C12" s="9">
        <v>3</v>
      </c>
      <c r="D12" s="9" t="s">
        <v>7</v>
      </c>
      <c r="E12" s="9">
        <v>22000</v>
      </c>
      <c r="F12" s="10">
        <f t="shared" si="0"/>
        <v>30.8641975308642</v>
      </c>
      <c r="G12" s="10">
        <f t="shared" si="1"/>
        <v>396.03960396039605</v>
      </c>
      <c r="H12" s="11">
        <f t="shared" si="2"/>
        <v>712.8</v>
      </c>
    </row>
    <row r="13" spans="1:9" ht="15" thickBot="1">
      <c r="A13" s="8">
        <v>1.7999999999999999E-2</v>
      </c>
      <c r="B13" s="12">
        <v>0.6</v>
      </c>
      <c r="C13" s="12">
        <v>3</v>
      </c>
      <c r="D13" s="12" t="s">
        <v>8</v>
      </c>
      <c r="E13" s="12">
        <v>18000</v>
      </c>
      <c r="F13" s="13">
        <f t="shared" si="0"/>
        <v>30.8641975308642</v>
      </c>
      <c r="G13" s="13">
        <f t="shared" si="1"/>
        <v>324.03240324032407</v>
      </c>
      <c r="H13" s="14">
        <f t="shared" si="2"/>
        <v>583.19999999999993</v>
      </c>
    </row>
    <row r="14" spans="1:9">
      <c r="A14" s="15"/>
      <c r="B14" s="15"/>
      <c r="C14" s="15"/>
      <c r="D14" s="15"/>
      <c r="E14" s="15"/>
      <c r="F14" s="16"/>
      <c r="G14" s="16"/>
      <c r="H14" s="16"/>
    </row>
    <row r="15" spans="1:9" ht="15" thickBot="1">
      <c r="A15" s="15"/>
      <c r="B15" s="15"/>
      <c r="C15" s="15"/>
      <c r="D15" s="15"/>
      <c r="E15" s="15"/>
      <c r="F15" s="15"/>
      <c r="G15" s="16"/>
      <c r="H15" s="16"/>
    </row>
    <row r="16" spans="1:9" ht="15.75" thickBot="1">
      <c r="A16" s="66" t="s">
        <v>35</v>
      </c>
      <c r="B16" s="67"/>
      <c r="C16" s="67"/>
      <c r="D16" s="67"/>
      <c r="E16" s="67"/>
      <c r="F16" s="67"/>
      <c r="G16" s="67"/>
      <c r="H16" s="68"/>
    </row>
    <row r="17" spans="1:8" ht="28.5">
      <c r="A17" s="6" t="s">
        <v>1</v>
      </c>
      <c r="B17" s="7" t="s">
        <v>30</v>
      </c>
      <c r="C17" s="7" t="s">
        <v>3</v>
      </c>
      <c r="D17" s="7" t="s">
        <v>0</v>
      </c>
      <c r="E17" s="3" t="s">
        <v>19</v>
      </c>
      <c r="F17" s="3" t="s">
        <v>10</v>
      </c>
      <c r="G17" s="3" t="s">
        <v>20</v>
      </c>
      <c r="H17" s="4" t="s">
        <v>21</v>
      </c>
    </row>
    <row r="18" spans="1:8">
      <c r="A18" s="8">
        <v>0.02</v>
      </c>
      <c r="B18" s="9">
        <v>0.6</v>
      </c>
      <c r="C18" s="9">
        <v>3</v>
      </c>
      <c r="D18" s="9" t="s">
        <v>2</v>
      </c>
      <c r="E18" s="9">
        <v>40000</v>
      </c>
      <c r="F18" s="10">
        <f>1/(A18*B18*C18)</f>
        <v>27.777777777777775</v>
      </c>
      <c r="G18" s="10">
        <f>E18/50</f>
        <v>800</v>
      </c>
      <c r="H18" s="11">
        <f>E18/F18</f>
        <v>1440.0000000000002</v>
      </c>
    </row>
    <row r="19" spans="1:8">
      <c r="A19" s="8">
        <v>0.02</v>
      </c>
      <c r="B19" s="9">
        <v>0.6</v>
      </c>
      <c r="C19" s="9">
        <v>3</v>
      </c>
      <c r="D19" s="9" t="s">
        <v>5</v>
      </c>
      <c r="E19" s="9">
        <v>37000</v>
      </c>
      <c r="F19" s="10">
        <f t="shared" ref="F19:F23" si="6">1/(A19*B19*C19)</f>
        <v>27.777777777777775</v>
      </c>
      <c r="G19" s="10">
        <f t="shared" ref="G19:G23" si="7">E19/50</f>
        <v>740</v>
      </c>
      <c r="H19" s="11">
        <f t="shared" ref="H19:H23" si="8">E19/F19</f>
        <v>1332.0000000000002</v>
      </c>
    </row>
    <row r="20" spans="1:8">
      <c r="A20" s="8">
        <v>0.02</v>
      </c>
      <c r="B20" s="9">
        <v>0.6</v>
      </c>
      <c r="C20" s="9">
        <v>3</v>
      </c>
      <c r="D20" s="9" t="s">
        <v>12</v>
      </c>
      <c r="E20" s="9">
        <v>24000</v>
      </c>
      <c r="F20" s="10">
        <f t="shared" si="6"/>
        <v>27.777777777777775</v>
      </c>
      <c r="G20" s="10">
        <f t="shared" ref="G20" si="9">E20/55.55</f>
        <v>432.04320432043204</v>
      </c>
      <c r="H20" s="11">
        <f t="shared" si="8"/>
        <v>864.00000000000011</v>
      </c>
    </row>
    <row r="21" spans="1:8">
      <c r="A21" s="8">
        <v>0.02</v>
      </c>
      <c r="B21" s="9">
        <v>0.6</v>
      </c>
      <c r="C21" s="9">
        <v>3</v>
      </c>
      <c r="D21" s="9" t="s">
        <v>6</v>
      </c>
      <c r="E21" s="9">
        <v>29000</v>
      </c>
      <c r="F21" s="10">
        <f t="shared" si="6"/>
        <v>27.777777777777775</v>
      </c>
      <c r="G21" s="10">
        <f t="shared" si="7"/>
        <v>580</v>
      </c>
      <c r="H21" s="11">
        <f t="shared" si="8"/>
        <v>1044</v>
      </c>
    </row>
    <row r="22" spans="1:8">
      <c r="A22" s="8">
        <v>0.02</v>
      </c>
      <c r="B22" s="9">
        <v>0.6</v>
      </c>
      <c r="C22" s="9">
        <v>3</v>
      </c>
      <c r="D22" s="9" t="s">
        <v>7</v>
      </c>
      <c r="E22" s="9">
        <v>22000</v>
      </c>
      <c r="F22" s="10">
        <f t="shared" si="6"/>
        <v>27.777777777777775</v>
      </c>
      <c r="G22" s="10">
        <f t="shared" si="7"/>
        <v>440</v>
      </c>
      <c r="H22" s="11">
        <f t="shared" si="8"/>
        <v>792.00000000000011</v>
      </c>
    </row>
    <row r="23" spans="1:8" ht="15" thickBot="1">
      <c r="A23" s="8">
        <v>0.02</v>
      </c>
      <c r="B23" s="12">
        <v>0.6</v>
      </c>
      <c r="C23" s="12">
        <v>3</v>
      </c>
      <c r="D23" s="12" t="s">
        <v>8</v>
      </c>
      <c r="E23" s="12">
        <v>18000</v>
      </c>
      <c r="F23" s="13">
        <f t="shared" si="6"/>
        <v>27.777777777777775</v>
      </c>
      <c r="G23" s="13">
        <f t="shared" si="7"/>
        <v>360</v>
      </c>
      <c r="H23" s="14">
        <f t="shared" si="8"/>
        <v>648.00000000000011</v>
      </c>
    </row>
    <row r="24" spans="1:8">
      <c r="A24" s="17"/>
      <c r="B24" s="15"/>
      <c r="C24" s="15"/>
      <c r="D24" s="15"/>
      <c r="E24" s="15"/>
      <c r="F24" s="16"/>
      <c r="G24" s="16"/>
      <c r="H24" s="16"/>
    </row>
    <row r="25" spans="1:8" ht="15" thickBot="1">
      <c r="A25" s="17"/>
      <c r="B25" s="15"/>
      <c r="C25" s="15"/>
      <c r="D25" s="15"/>
      <c r="E25" s="15"/>
      <c r="F25" s="16"/>
      <c r="G25" s="16"/>
      <c r="H25" s="16"/>
    </row>
    <row r="26" spans="1:8" ht="15.75" thickBot="1">
      <c r="A26" s="66" t="s">
        <v>36</v>
      </c>
      <c r="B26" s="67"/>
      <c r="C26" s="67"/>
      <c r="D26" s="67"/>
      <c r="E26" s="67"/>
      <c r="F26" s="67"/>
      <c r="G26" s="67"/>
      <c r="H26" s="68"/>
    </row>
    <row r="27" spans="1:8" ht="28.5">
      <c r="A27" s="6" t="s">
        <v>1</v>
      </c>
      <c r="B27" s="7" t="s">
        <v>30</v>
      </c>
      <c r="C27" s="7" t="s">
        <v>3</v>
      </c>
      <c r="D27" s="7" t="s">
        <v>0</v>
      </c>
      <c r="E27" s="3" t="s">
        <v>19</v>
      </c>
      <c r="F27" s="3" t="s">
        <v>10</v>
      </c>
      <c r="G27" s="3" t="s">
        <v>22</v>
      </c>
      <c r="H27" s="4" t="s">
        <v>23</v>
      </c>
    </row>
    <row r="28" spans="1:8">
      <c r="A28" s="8">
        <v>0.04</v>
      </c>
      <c r="B28" s="9">
        <v>0.6</v>
      </c>
      <c r="C28" s="9">
        <v>3</v>
      </c>
      <c r="D28" s="9" t="s">
        <v>2</v>
      </c>
      <c r="E28" s="9">
        <v>40000</v>
      </c>
      <c r="F28" s="10">
        <f t="shared" ref="F28:F33" si="10">1/(A28*B28*C28)</f>
        <v>13.888888888888888</v>
      </c>
      <c r="G28" s="10">
        <f>E28/25</f>
        <v>1600</v>
      </c>
      <c r="H28" s="11">
        <f t="shared" ref="H28:H33" si="11">E28/F28</f>
        <v>2880.0000000000005</v>
      </c>
    </row>
    <row r="29" spans="1:8">
      <c r="A29" s="8">
        <v>0.04</v>
      </c>
      <c r="B29" s="9">
        <v>0.6</v>
      </c>
      <c r="C29" s="9">
        <v>3</v>
      </c>
      <c r="D29" s="9" t="s">
        <v>5</v>
      </c>
      <c r="E29" s="9">
        <v>37000</v>
      </c>
      <c r="F29" s="10">
        <f t="shared" si="10"/>
        <v>13.888888888888888</v>
      </c>
      <c r="G29" s="10">
        <f t="shared" ref="G29:G33" si="12">E29/25</f>
        <v>1480</v>
      </c>
      <c r="H29" s="11">
        <f t="shared" si="11"/>
        <v>2664.0000000000005</v>
      </c>
    </row>
    <row r="30" spans="1:8">
      <c r="A30" s="8">
        <v>0.04</v>
      </c>
      <c r="B30" s="9">
        <v>0.6</v>
      </c>
      <c r="C30" s="9">
        <v>3</v>
      </c>
      <c r="D30" s="9" t="s">
        <v>12</v>
      </c>
      <c r="E30" s="9">
        <v>24000</v>
      </c>
      <c r="F30" s="10">
        <f t="shared" si="10"/>
        <v>13.888888888888888</v>
      </c>
      <c r="G30" s="10">
        <f t="shared" ref="G30" si="13">E30/55.55</f>
        <v>432.04320432043204</v>
      </c>
      <c r="H30" s="11">
        <f t="shared" si="11"/>
        <v>1728.0000000000002</v>
      </c>
    </row>
    <row r="31" spans="1:8">
      <c r="A31" s="8">
        <v>0.04</v>
      </c>
      <c r="B31" s="9">
        <v>0.6</v>
      </c>
      <c r="C31" s="9">
        <v>3</v>
      </c>
      <c r="D31" s="9" t="s">
        <v>6</v>
      </c>
      <c r="E31" s="9">
        <v>29000</v>
      </c>
      <c r="F31" s="10">
        <f t="shared" si="10"/>
        <v>13.888888888888888</v>
      </c>
      <c r="G31" s="10">
        <f t="shared" si="12"/>
        <v>1160</v>
      </c>
      <c r="H31" s="11">
        <f t="shared" si="11"/>
        <v>2088</v>
      </c>
    </row>
    <row r="32" spans="1:8">
      <c r="A32" s="8">
        <v>0.04</v>
      </c>
      <c r="B32" s="9">
        <v>0.6</v>
      </c>
      <c r="C32" s="9">
        <v>3</v>
      </c>
      <c r="D32" s="9" t="s">
        <v>7</v>
      </c>
      <c r="E32" s="9">
        <v>22000</v>
      </c>
      <c r="F32" s="10">
        <f t="shared" si="10"/>
        <v>13.888888888888888</v>
      </c>
      <c r="G32" s="10">
        <f t="shared" si="12"/>
        <v>880</v>
      </c>
      <c r="H32" s="11">
        <f t="shared" si="11"/>
        <v>1584.0000000000002</v>
      </c>
    </row>
    <row r="33" spans="1:9" ht="15" thickBot="1">
      <c r="A33" s="8">
        <v>0.04</v>
      </c>
      <c r="B33" s="12">
        <v>0.6</v>
      </c>
      <c r="C33" s="12">
        <v>3</v>
      </c>
      <c r="D33" s="12" t="s">
        <v>8</v>
      </c>
      <c r="E33" s="12">
        <v>18000</v>
      </c>
      <c r="F33" s="13">
        <f t="shared" si="10"/>
        <v>13.888888888888888</v>
      </c>
      <c r="G33" s="13">
        <f t="shared" si="12"/>
        <v>720</v>
      </c>
      <c r="H33" s="14">
        <f t="shared" si="11"/>
        <v>1296.0000000000002</v>
      </c>
    </row>
    <row r="34" spans="1:9" ht="15" thickBot="1">
      <c r="A34" s="17"/>
      <c r="B34" s="15"/>
      <c r="C34" s="15"/>
      <c r="D34" s="15"/>
      <c r="E34" s="15"/>
      <c r="F34" s="16"/>
      <c r="G34" s="16"/>
      <c r="H34" s="16"/>
    </row>
    <row r="35" spans="1:9" s="2" customFormat="1" ht="19.5" thickBot="1">
      <c r="A35" s="72" t="s">
        <v>37</v>
      </c>
      <c r="B35" s="73"/>
      <c r="C35" s="73"/>
      <c r="D35" s="73"/>
      <c r="E35" s="73"/>
      <c r="F35" s="73"/>
      <c r="G35" s="73"/>
      <c r="H35" s="74"/>
    </row>
    <row r="36" spans="1:9" s="2" customFormat="1" ht="4.5" customHeight="1" thickBot="1">
      <c r="A36" s="18"/>
      <c r="B36" s="19"/>
      <c r="C36" s="19"/>
      <c r="D36" s="19"/>
      <c r="E36" s="19"/>
      <c r="F36" s="20"/>
      <c r="G36" s="20"/>
      <c r="H36" s="20"/>
    </row>
    <row r="37" spans="1:9" s="2" customFormat="1" ht="15.75" thickBot="1">
      <c r="A37" s="81" t="s">
        <v>38</v>
      </c>
      <c r="B37" s="82"/>
      <c r="C37" s="82"/>
      <c r="D37" s="82"/>
      <c r="E37" s="82"/>
      <c r="F37" s="82"/>
      <c r="G37" s="82"/>
      <c r="H37" s="83"/>
    </row>
    <row r="38" spans="1:9" s="2" customFormat="1" ht="29.25" thickBot="1">
      <c r="A38" s="35" t="s">
        <v>11</v>
      </c>
      <c r="B38" s="75" t="s">
        <v>9</v>
      </c>
      <c r="C38" s="76"/>
      <c r="D38" s="36" t="s">
        <v>0</v>
      </c>
      <c r="E38" s="37" t="s">
        <v>19</v>
      </c>
      <c r="F38" s="37" t="s">
        <v>24</v>
      </c>
      <c r="G38" s="37" t="s">
        <v>25</v>
      </c>
      <c r="H38" s="38" t="s">
        <v>26</v>
      </c>
    </row>
    <row r="39" spans="1:9" s="2" customFormat="1">
      <c r="A39" s="31" t="s">
        <v>4</v>
      </c>
      <c r="B39" s="77" t="s">
        <v>17</v>
      </c>
      <c r="C39" s="78"/>
      <c r="D39" s="32" t="s">
        <v>31</v>
      </c>
      <c r="E39" s="48">
        <v>51000</v>
      </c>
      <c r="F39" s="33">
        <v>648.05999999999995</v>
      </c>
      <c r="G39" s="32">
        <v>720</v>
      </c>
      <c r="H39" s="45">
        <v>1440</v>
      </c>
      <c r="I39" s="44"/>
    </row>
    <row r="40" spans="1:9" s="2" customFormat="1">
      <c r="A40" s="21" t="s">
        <v>4</v>
      </c>
      <c r="B40" s="79" t="s">
        <v>13</v>
      </c>
      <c r="C40" s="80"/>
      <c r="D40" s="22" t="s">
        <v>31</v>
      </c>
      <c r="E40" s="46">
        <v>52500</v>
      </c>
      <c r="F40" s="23">
        <f t="shared" ref="F40:F43" si="14">E40/55.55</f>
        <v>945.09450945094511</v>
      </c>
      <c r="G40" s="22">
        <f t="shared" ref="G40:G43" si="15">E40/50</f>
        <v>1050</v>
      </c>
      <c r="H40" s="24">
        <f t="shared" ref="H40:H43" si="16">E40/25</f>
        <v>2100</v>
      </c>
    </row>
    <row r="41" spans="1:9" s="2" customFormat="1">
      <c r="A41" s="21" t="s">
        <v>4</v>
      </c>
      <c r="B41" s="51" t="s">
        <v>14</v>
      </c>
      <c r="C41" s="52"/>
      <c r="D41" s="22" t="s">
        <v>31</v>
      </c>
      <c r="E41" s="46">
        <v>54000</v>
      </c>
      <c r="F41" s="23">
        <f t="shared" si="14"/>
        <v>972.09720972097216</v>
      </c>
      <c r="G41" s="22">
        <f t="shared" si="15"/>
        <v>1080</v>
      </c>
      <c r="H41" s="24">
        <f t="shared" si="16"/>
        <v>2160</v>
      </c>
    </row>
    <row r="42" spans="1:9" s="2" customFormat="1">
      <c r="A42" s="21" t="s">
        <v>4</v>
      </c>
      <c r="B42" s="51" t="s">
        <v>15</v>
      </c>
      <c r="C42" s="52"/>
      <c r="D42" s="22" t="s">
        <v>31</v>
      </c>
      <c r="E42" s="46">
        <v>56500</v>
      </c>
      <c r="F42" s="23">
        <f t="shared" si="14"/>
        <v>1017.1017101710172</v>
      </c>
      <c r="G42" s="22">
        <f t="shared" si="15"/>
        <v>1130</v>
      </c>
      <c r="H42" s="24">
        <f t="shared" si="16"/>
        <v>2260</v>
      </c>
    </row>
    <row r="43" spans="1:9" s="2" customFormat="1" ht="15" thickBot="1">
      <c r="A43" s="27" t="s">
        <v>4</v>
      </c>
      <c r="B43" s="53" t="s">
        <v>16</v>
      </c>
      <c r="C43" s="54"/>
      <c r="D43" s="28" t="s">
        <v>31</v>
      </c>
      <c r="E43" s="47">
        <v>58000</v>
      </c>
      <c r="F43" s="29">
        <f t="shared" si="14"/>
        <v>1044.1044104410441</v>
      </c>
      <c r="G43" s="28">
        <f t="shared" si="15"/>
        <v>1160</v>
      </c>
      <c r="H43" s="30">
        <f t="shared" si="16"/>
        <v>2320</v>
      </c>
    </row>
    <row r="44" spans="1:9" s="2" customFormat="1" ht="15" thickBot="1">
      <c r="A44" s="39"/>
      <c r="B44" s="55"/>
      <c r="C44" s="56"/>
      <c r="D44" s="40"/>
      <c r="E44" s="40"/>
      <c r="F44" s="41"/>
      <c r="G44" s="40"/>
      <c r="H44" s="42"/>
    </row>
    <row r="45" spans="1:9" s="2" customFormat="1">
      <c r="A45" s="31" t="s">
        <v>4</v>
      </c>
      <c r="B45" s="49" t="s">
        <v>17</v>
      </c>
      <c r="C45" s="50"/>
      <c r="D45" s="32" t="s">
        <v>5</v>
      </c>
      <c r="E45" s="48">
        <v>33000</v>
      </c>
      <c r="F45" s="33">
        <f>E45/55.55</f>
        <v>594.05940594059405</v>
      </c>
      <c r="G45" s="32">
        <f>E45/50</f>
        <v>660</v>
      </c>
      <c r="H45" s="34">
        <f>E45/25</f>
        <v>1320</v>
      </c>
    </row>
    <row r="46" spans="1:9" s="2" customFormat="1">
      <c r="A46" s="21" t="s">
        <v>4</v>
      </c>
      <c r="B46" s="51" t="s">
        <v>13</v>
      </c>
      <c r="C46" s="52"/>
      <c r="D46" s="22" t="s">
        <v>5</v>
      </c>
      <c r="E46" s="46">
        <v>36000</v>
      </c>
      <c r="F46" s="23">
        <f t="shared" ref="F46:F49" si="17">E46/55.55</f>
        <v>648.06480648064814</v>
      </c>
      <c r="G46" s="22">
        <f t="shared" ref="G46:G49" si="18">E46/50</f>
        <v>720</v>
      </c>
      <c r="H46" s="24">
        <f t="shared" ref="H46:H49" si="19">E46/25</f>
        <v>1440</v>
      </c>
    </row>
    <row r="47" spans="1:9" s="2" customFormat="1">
      <c r="A47" s="21" t="s">
        <v>4</v>
      </c>
      <c r="B47" s="51" t="s">
        <v>14</v>
      </c>
      <c r="C47" s="52"/>
      <c r="D47" s="22" t="s">
        <v>5</v>
      </c>
      <c r="E47" s="46">
        <v>38000</v>
      </c>
      <c r="F47" s="23">
        <f t="shared" si="17"/>
        <v>684.06840684068413</v>
      </c>
      <c r="G47" s="22">
        <f t="shared" si="18"/>
        <v>760</v>
      </c>
      <c r="H47" s="24">
        <f t="shared" si="19"/>
        <v>1520</v>
      </c>
    </row>
    <row r="48" spans="1:9" s="2" customFormat="1">
      <c r="A48" s="21" t="s">
        <v>4</v>
      </c>
      <c r="B48" s="51" t="s">
        <v>15</v>
      </c>
      <c r="C48" s="52"/>
      <c r="D48" s="22" t="s">
        <v>5</v>
      </c>
      <c r="E48" s="46">
        <v>40000</v>
      </c>
      <c r="F48" s="23">
        <f t="shared" si="17"/>
        <v>720.07200720072012</v>
      </c>
      <c r="G48" s="22">
        <f t="shared" si="18"/>
        <v>800</v>
      </c>
      <c r="H48" s="24">
        <f t="shared" si="19"/>
        <v>1600</v>
      </c>
    </row>
    <row r="49" spans="1:8" s="2" customFormat="1" ht="15" thickBot="1">
      <c r="A49" s="27" t="s">
        <v>4</v>
      </c>
      <c r="B49" s="53" t="s">
        <v>16</v>
      </c>
      <c r="C49" s="54"/>
      <c r="D49" s="28" t="s">
        <v>5</v>
      </c>
      <c r="E49" s="47">
        <v>42000</v>
      </c>
      <c r="F49" s="29">
        <f t="shared" si="17"/>
        <v>756.07560756075611</v>
      </c>
      <c r="G49" s="28">
        <f t="shared" si="18"/>
        <v>840</v>
      </c>
      <c r="H49" s="30">
        <f t="shared" si="19"/>
        <v>1680</v>
      </c>
    </row>
    <row r="50" spans="1:8" s="2" customFormat="1" ht="15" thickBot="1">
      <c r="A50" s="25"/>
      <c r="B50" s="26"/>
      <c r="C50" s="26"/>
      <c r="D50" s="26"/>
      <c r="E50" s="26"/>
      <c r="F50" s="26"/>
      <c r="G50" s="26"/>
      <c r="H50" s="26"/>
    </row>
    <row r="51" spans="1:8" s="2" customFormat="1">
      <c r="A51" s="31" t="s">
        <v>4</v>
      </c>
      <c r="B51" s="49" t="s">
        <v>17</v>
      </c>
      <c r="C51" s="50"/>
      <c r="D51" s="32" t="s">
        <v>12</v>
      </c>
      <c r="E51" s="48">
        <v>28000</v>
      </c>
      <c r="F51" s="33">
        <f>E51/55.55</f>
        <v>504.05040504050407</v>
      </c>
      <c r="G51" s="32">
        <f>E51/50</f>
        <v>560</v>
      </c>
      <c r="H51" s="34">
        <f>E51/25</f>
        <v>1120</v>
      </c>
    </row>
    <row r="52" spans="1:8" s="2" customFormat="1">
      <c r="A52" s="21" t="s">
        <v>4</v>
      </c>
      <c r="B52" s="51" t="s">
        <v>13</v>
      </c>
      <c r="C52" s="52"/>
      <c r="D52" s="22" t="s">
        <v>12</v>
      </c>
      <c r="E52" s="46">
        <v>29000</v>
      </c>
      <c r="F52" s="23">
        <f t="shared" ref="F52:F55" si="20">E52/55.55</f>
        <v>522.05220522052207</v>
      </c>
      <c r="G52" s="22">
        <f t="shared" ref="G52:G55" si="21">E52/50</f>
        <v>580</v>
      </c>
      <c r="H52" s="24">
        <f t="shared" ref="H52:H55" si="22">E52/25</f>
        <v>1160</v>
      </c>
    </row>
    <row r="53" spans="1:8" s="2" customFormat="1">
      <c r="A53" s="21" t="s">
        <v>4</v>
      </c>
      <c r="B53" s="51" t="s">
        <v>14</v>
      </c>
      <c r="C53" s="52"/>
      <c r="D53" s="22" t="s">
        <v>12</v>
      </c>
      <c r="E53" s="46">
        <v>30000</v>
      </c>
      <c r="F53" s="23">
        <f t="shared" si="20"/>
        <v>540.05400540054006</v>
      </c>
      <c r="G53" s="22">
        <f t="shared" si="21"/>
        <v>600</v>
      </c>
      <c r="H53" s="24">
        <f t="shared" si="22"/>
        <v>1200</v>
      </c>
    </row>
    <row r="54" spans="1:8" s="2" customFormat="1">
      <c r="A54" s="21" t="s">
        <v>4</v>
      </c>
      <c r="B54" s="51" t="s">
        <v>15</v>
      </c>
      <c r="C54" s="52"/>
      <c r="D54" s="22" t="s">
        <v>12</v>
      </c>
      <c r="E54" s="46">
        <v>31000</v>
      </c>
      <c r="F54" s="23">
        <f t="shared" si="20"/>
        <v>558.05580558055806</v>
      </c>
      <c r="G54" s="22">
        <f t="shared" si="21"/>
        <v>620</v>
      </c>
      <c r="H54" s="24">
        <f t="shared" si="22"/>
        <v>1240</v>
      </c>
    </row>
    <row r="55" spans="1:8" s="2" customFormat="1" ht="15" thickBot="1">
      <c r="A55" s="27" t="s">
        <v>4</v>
      </c>
      <c r="B55" s="53" t="s">
        <v>16</v>
      </c>
      <c r="C55" s="54"/>
      <c r="D55" s="28" t="s">
        <v>12</v>
      </c>
      <c r="E55" s="47">
        <v>32000</v>
      </c>
      <c r="F55" s="29">
        <f t="shared" si="20"/>
        <v>576.05760576057605</v>
      </c>
      <c r="G55" s="28">
        <f t="shared" si="21"/>
        <v>640</v>
      </c>
      <c r="H55" s="30">
        <f t="shared" si="22"/>
        <v>1280</v>
      </c>
    </row>
    <row r="56" spans="1:8" s="2" customFormat="1" ht="15" thickBot="1">
      <c r="A56" s="25"/>
      <c r="B56" s="26"/>
      <c r="C56" s="26"/>
      <c r="D56" s="26"/>
      <c r="E56" s="26"/>
      <c r="F56" s="26"/>
      <c r="G56" s="26"/>
      <c r="H56" s="26"/>
    </row>
    <row r="57" spans="1:8" s="2" customFormat="1">
      <c r="A57" s="31" t="s">
        <v>4</v>
      </c>
      <c r="B57" s="49" t="s">
        <v>17</v>
      </c>
      <c r="C57" s="50"/>
      <c r="D57" s="32" t="s">
        <v>6</v>
      </c>
      <c r="E57" s="48">
        <v>28000</v>
      </c>
      <c r="F57" s="33">
        <f>E57/55.55</f>
        <v>504.05040504050407</v>
      </c>
      <c r="G57" s="32">
        <f>E57/50</f>
        <v>560</v>
      </c>
      <c r="H57" s="34">
        <f>E57/25</f>
        <v>1120</v>
      </c>
    </row>
    <row r="58" spans="1:8" s="2" customFormat="1">
      <c r="A58" s="21" t="s">
        <v>4</v>
      </c>
      <c r="B58" s="51" t="s">
        <v>13</v>
      </c>
      <c r="C58" s="52"/>
      <c r="D58" s="22" t="s">
        <v>6</v>
      </c>
      <c r="E58" s="46">
        <v>31000</v>
      </c>
      <c r="F58" s="23">
        <f t="shared" ref="F58:F61" si="23">E58/55.55</f>
        <v>558.05580558055806</v>
      </c>
      <c r="G58" s="22">
        <f t="shared" ref="G58:G61" si="24">E58/50</f>
        <v>620</v>
      </c>
      <c r="H58" s="24">
        <f t="shared" ref="H58:H61" si="25">E58/25</f>
        <v>1240</v>
      </c>
    </row>
    <row r="59" spans="1:8" s="2" customFormat="1">
      <c r="A59" s="21" t="s">
        <v>4</v>
      </c>
      <c r="B59" s="51" t="s">
        <v>14</v>
      </c>
      <c r="C59" s="52"/>
      <c r="D59" s="22" t="s">
        <v>6</v>
      </c>
      <c r="E59" s="46">
        <v>33000</v>
      </c>
      <c r="F59" s="23">
        <f t="shared" si="23"/>
        <v>594.05940594059405</v>
      </c>
      <c r="G59" s="22">
        <f t="shared" si="24"/>
        <v>660</v>
      </c>
      <c r="H59" s="24">
        <f t="shared" si="25"/>
        <v>1320</v>
      </c>
    </row>
    <row r="60" spans="1:8" s="2" customFormat="1">
      <c r="A60" s="21" t="s">
        <v>4</v>
      </c>
      <c r="B60" s="51" t="s">
        <v>15</v>
      </c>
      <c r="C60" s="52"/>
      <c r="D60" s="22" t="s">
        <v>6</v>
      </c>
      <c r="E60" s="46">
        <v>35000</v>
      </c>
      <c r="F60" s="23">
        <f t="shared" si="23"/>
        <v>630.06300630063015</v>
      </c>
      <c r="G60" s="22">
        <f t="shared" si="24"/>
        <v>700</v>
      </c>
      <c r="H60" s="24">
        <f t="shared" si="25"/>
        <v>1400</v>
      </c>
    </row>
    <row r="61" spans="1:8" s="2" customFormat="1" ht="15" thickBot="1">
      <c r="A61" s="27" t="s">
        <v>4</v>
      </c>
      <c r="B61" s="53" t="s">
        <v>16</v>
      </c>
      <c r="C61" s="54"/>
      <c r="D61" s="28" t="s">
        <v>6</v>
      </c>
      <c r="E61" s="47">
        <v>36000</v>
      </c>
      <c r="F61" s="29">
        <f t="shared" si="23"/>
        <v>648.06480648064814</v>
      </c>
      <c r="G61" s="28">
        <f t="shared" si="24"/>
        <v>720</v>
      </c>
      <c r="H61" s="30">
        <f t="shared" si="25"/>
        <v>1440</v>
      </c>
    </row>
    <row r="62" spans="1:8" ht="15" thickBot="1"/>
    <row r="63" spans="1:8" s="2" customFormat="1">
      <c r="A63" s="31" t="s">
        <v>4</v>
      </c>
      <c r="B63" s="49" t="s">
        <v>17</v>
      </c>
      <c r="C63" s="50"/>
      <c r="D63" s="32" t="s">
        <v>7</v>
      </c>
      <c r="E63" s="48">
        <v>18000</v>
      </c>
      <c r="F63" s="33">
        <f>E63/55.55</f>
        <v>324.03240324032407</v>
      </c>
      <c r="G63" s="32">
        <f>E63/50</f>
        <v>360</v>
      </c>
      <c r="H63" s="34">
        <f>E63/25</f>
        <v>720</v>
      </c>
    </row>
    <row r="64" spans="1:8" s="2" customFormat="1">
      <c r="A64" s="21" t="s">
        <v>4</v>
      </c>
      <c r="B64" s="51" t="s">
        <v>13</v>
      </c>
      <c r="C64" s="52"/>
      <c r="D64" s="22" t="s">
        <v>7</v>
      </c>
      <c r="E64" s="46">
        <v>20000</v>
      </c>
      <c r="F64" s="23">
        <f t="shared" ref="F64:F67" si="26">E64/55.55</f>
        <v>360.03600360036006</v>
      </c>
      <c r="G64" s="22">
        <f t="shared" ref="G64:G67" si="27">E64/50</f>
        <v>400</v>
      </c>
      <c r="H64" s="24">
        <f t="shared" ref="H64:H66" si="28">E64/25</f>
        <v>800</v>
      </c>
    </row>
    <row r="65" spans="1:8" s="2" customFormat="1">
      <c r="A65" s="21" t="s">
        <v>4</v>
      </c>
      <c r="B65" s="51" t="s">
        <v>14</v>
      </c>
      <c r="C65" s="52"/>
      <c r="D65" s="22" t="s">
        <v>7</v>
      </c>
      <c r="E65" s="46">
        <v>21000</v>
      </c>
      <c r="F65" s="23">
        <f t="shared" si="26"/>
        <v>378.03780378037806</v>
      </c>
      <c r="G65" s="22">
        <f t="shared" si="27"/>
        <v>420</v>
      </c>
      <c r="H65" s="24">
        <f t="shared" si="28"/>
        <v>840</v>
      </c>
    </row>
    <row r="66" spans="1:8" s="2" customFormat="1">
      <c r="A66" s="21" t="s">
        <v>4</v>
      </c>
      <c r="B66" s="51" t="s">
        <v>15</v>
      </c>
      <c r="C66" s="52"/>
      <c r="D66" s="22" t="s">
        <v>7</v>
      </c>
      <c r="E66" s="46">
        <v>23000</v>
      </c>
      <c r="F66" s="23">
        <f t="shared" si="26"/>
        <v>414.04140414041404</v>
      </c>
      <c r="G66" s="22">
        <f t="shared" si="27"/>
        <v>460</v>
      </c>
      <c r="H66" s="24">
        <f t="shared" si="28"/>
        <v>920</v>
      </c>
    </row>
    <row r="67" spans="1:8" s="2" customFormat="1" ht="15" thickBot="1">
      <c r="A67" s="27" t="s">
        <v>4</v>
      </c>
      <c r="B67" s="53" t="s">
        <v>16</v>
      </c>
      <c r="C67" s="54"/>
      <c r="D67" s="28" t="s">
        <v>7</v>
      </c>
      <c r="E67" s="47">
        <v>24000</v>
      </c>
      <c r="F67" s="29">
        <f t="shared" si="26"/>
        <v>432.04320432043204</v>
      </c>
      <c r="G67" s="28">
        <f t="shared" si="27"/>
        <v>480</v>
      </c>
      <c r="H67" s="30">
        <f>E67/25</f>
        <v>960</v>
      </c>
    </row>
    <row r="68" spans="1:8" ht="73.5" customHeight="1">
      <c r="A68" s="64" t="s">
        <v>27</v>
      </c>
      <c r="B68" s="65"/>
      <c r="C68" s="65"/>
      <c r="D68" s="65"/>
      <c r="E68" s="65"/>
      <c r="F68" s="65"/>
      <c r="G68" s="65"/>
      <c r="H68" s="65"/>
    </row>
  </sheetData>
  <mergeCells count="37">
    <mergeCell ref="A2:H2"/>
    <mergeCell ref="A3:H3"/>
    <mergeCell ref="A1:H1"/>
    <mergeCell ref="A68:H68"/>
    <mergeCell ref="A6:H6"/>
    <mergeCell ref="A4:H4"/>
    <mergeCell ref="A35:H35"/>
    <mergeCell ref="B38:C38"/>
    <mergeCell ref="B39:C39"/>
    <mergeCell ref="B40:C40"/>
    <mergeCell ref="A16:H16"/>
    <mergeCell ref="A26:H26"/>
    <mergeCell ref="A37:H37"/>
    <mergeCell ref="B46:C46"/>
    <mergeCell ref="B47:C47"/>
    <mergeCell ref="B48:C48"/>
    <mergeCell ref="B49:C49"/>
    <mergeCell ref="B41:C41"/>
    <mergeCell ref="B42:C42"/>
    <mergeCell ref="B43:C43"/>
    <mergeCell ref="B44:C44"/>
    <mergeCell ref="B45:C45"/>
    <mergeCell ref="B58:C58"/>
    <mergeCell ref="B59:C59"/>
    <mergeCell ref="B60:C60"/>
    <mergeCell ref="B61:C61"/>
    <mergeCell ref="B51:C51"/>
    <mergeCell ref="B52:C52"/>
    <mergeCell ref="B53:C53"/>
    <mergeCell ref="B54:C54"/>
    <mergeCell ref="B55:C55"/>
    <mergeCell ref="B57:C57"/>
    <mergeCell ref="B63:C63"/>
    <mergeCell ref="B64:C64"/>
    <mergeCell ref="B65:C65"/>
    <mergeCell ref="B66:C66"/>
    <mergeCell ref="B67:C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СРАЩЕННЫЙ + ЦЕЛЬНЫЙ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2019-10-28T14:20:02Z</dcterms:modified>
</cp:coreProperties>
</file>