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640"/>
  </bookViews>
  <sheets>
    <sheet name="СРАЩЕННЫЙ + ЦЕЛЬНЫЙ" sheetId="5" r:id="rId1"/>
  </sheets>
  <calcPr calcId="124519"/>
</workbook>
</file>

<file path=xl/calcChain.xml><?xml version="1.0" encoding="utf-8"?>
<calcChain xmlns="http://schemas.openxmlformats.org/spreadsheetml/2006/main">
  <c r="G38" i="5"/>
  <c r="F38"/>
  <c r="F26" l="1"/>
  <c r="F27"/>
  <c r="G28" l="1"/>
  <c r="F28"/>
  <c r="H28" s="1"/>
  <c r="G18"/>
  <c r="F18"/>
  <c r="H18" s="1"/>
  <c r="G8"/>
  <c r="F8"/>
  <c r="H8" s="1"/>
  <c r="H65" l="1"/>
  <c r="H64"/>
  <c r="F64"/>
  <c r="H63"/>
  <c r="H62"/>
  <c r="F62"/>
  <c r="H61"/>
  <c r="H59"/>
  <c r="H58"/>
  <c r="H57"/>
  <c r="H56"/>
  <c r="H55"/>
  <c r="H47"/>
  <c r="F46"/>
  <c r="H46"/>
  <c r="H45"/>
  <c r="H44"/>
  <c r="H43"/>
  <c r="H41"/>
  <c r="H40"/>
  <c r="H39"/>
  <c r="G61" l="1"/>
  <c r="G63"/>
  <c r="G65"/>
  <c r="F61"/>
  <c r="G62"/>
  <c r="F63"/>
  <c r="G64"/>
  <c r="F65"/>
  <c r="F39"/>
  <c r="F44"/>
  <c r="F52"/>
  <c r="F41"/>
  <c r="F50"/>
  <c r="F55"/>
  <c r="F57"/>
  <c r="F59"/>
  <c r="H50"/>
  <c r="H52"/>
  <c r="F49"/>
  <c r="H49"/>
  <c r="G50"/>
  <c r="F51"/>
  <c r="H51"/>
  <c r="G52"/>
  <c r="F53"/>
  <c r="H53"/>
  <c r="G49"/>
  <c r="G51"/>
  <c r="G53"/>
  <c r="G40"/>
  <c r="G43"/>
  <c r="G45"/>
  <c r="G47"/>
  <c r="G56"/>
  <c r="G58"/>
  <c r="G39"/>
  <c r="F40"/>
  <c r="G41"/>
  <c r="F43"/>
  <c r="G44"/>
  <c r="F45"/>
  <c r="G46"/>
  <c r="F47"/>
  <c r="G55"/>
  <c r="F56"/>
  <c r="G57"/>
  <c r="F58"/>
  <c r="G59"/>
  <c r="G27" l="1"/>
  <c r="G29"/>
  <c r="G30"/>
  <c r="G31"/>
  <c r="G26"/>
  <c r="G17"/>
  <c r="G19"/>
  <c r="G20"/>
  <c r="G21"/>
  <c r="G16"/>
  <c r="F31" l="1"/>
  <c r="H31" s="1"/>
  <c r="F30"/>
  <c r="H30" s="1"/>
  <c r="F29"/>
  <c r="H29" s="1"/>
  <c r="H27"/>
  <c r="H26"/>
  <c r="F21"/>
  <c r="H21" s="1"/>
  <c r="F20"/>
  <c r="H20" s="1"/>
  <c r="F19"/>
  <c r="H19" s="1"/>
  <c r="F17"/>
  <c r="H17" s="1"/>
  <c r="F16"/>
  <c r="H16" s="1"/>
  <c r="G11"/>
  <c r="F11"/>
  <c r="H11" s="1"/>
  <c r="G10"/>
  <c r="F10"/>
  <c r="H10" s="1"/>
  <c r="G9"/>
  <c r="F9"/>
  <c r="H9" s="1"/>
  <c r="G7"/>
  <c r="F7"/>
  <c r="H7" s="1"/>
  <c r="G6"/>
  <c r="F6"/>
  <c r="H6" s="1"/>
</calcChain>
</file>

<file path=xl/sharedStrings.xml><?xml version="1.0" encoding="utf-8"?>
<sst xmlns="http://schemas.openxmlformats.org/spreadsheetml/2006/main" count="132" uniqueCount="39">
  <si>
    <t>сорт</t>
  </si>
  <si>
    <t>толщина в мм</t>
  </si>
  <si>
    <t>АА</t>
  </si>
  <si>
    <t>длина в метрах</t>
  </si>
  <si>
    <t>600, 900</t>
  </si>
  <si>
    <t>АВ</t>
  </si>
  <si>
    <t>ВВ</t>
  </si>
  <si>
    <t>ВС</t>
  </si>
  <si>
    <t>СС</t>
  </si>
  <si>
    <t>длина в мм</t>
  </si>
  <si>
    <t>кол-во листов в 1м3</t>
  </si>
  <si>
    <t>ширина в м</t>
  </si>
  <si>
    <t>ширина      в мм</t>
  </si>
  <si>
    <t>АС</t>
  </si>
  <si>
    <t>1001-1500</t>
  </si>
  <si>
    <t>1501-2000</t>
  </si>
  <si>
    <t>2001-2500</t>
  </si>
  <si>
    <t>2501-3000</t>
  </si>
  <si>
    <t>400-1000</t>
  </si>
  <si>
    <t xml:space="preserve">цена за 1м3 </t>
  </si>
  <si>
    <t>цена за 1м2 толщина 20мм</t>
  </si>
  <si>
    <t>цена за 1 лист толщина 20мм</t>
  </si>
  <si>
    <t>цена за 1м2 толщина 40мм</t>
  </si>
  <si>
    <t>цена за 1 лист толщина 40мм</t>
  </si>
  <si>
    <t>цена за 1м2  толщина 18мм</t>
  </si>
  <si>
    <r>
      <rPr>
        <b/>
        <sz val="11"/>
        <color theme="1"/>
        <rFont val="Arial"/>
        <family val="2"/>
        <charset val="204"/>
      </rPr>
      <t xml:space="preserve">Технические требования, предъявляемые к мебельному щиту: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                                                       Класс "Экстра" - цельноламельная безсучковая продукция
Класс "А" - безсучковая продукция
Класс "В" - продукция с живыми сучками                                                                                                                                                                       Класс "С" - небольшие пятна, трещины, сучки. </t>
    </r>
  </si>
  <si>
    <t>ширина в мм</t>
  </si>
  <si>
    <t>цена за 1 лист без НДС толщина 18мм</t>
  </si>
  <si>
    <t xml:space="preserve">Деревообрабатывающее предприятие                                                                      ООО " Щитсиб"                                           
Тел.: +7 (999) 460 00 55
E-mail: shitsib@bk.ru  </t>
  </si>
  <si>
    <r>
      <t xml:space="preserve">Прайс-лист на мебельный щит </t>
    </r>
    <r>
      <rPr>
        <b/>
        <i/>
        <u/>
        <sz val="14"/>
        <color rgb="FFFF0000"/>
        <rFont val="Arial"/>
        <family val="2"/>
        <charset val="204"/>
      </rPr>
      <t>сращенный</t>
    </r>
  </si>
  <si>
    <r>
      <t xml:space="preserve">Прайс-лист на мебельный щит </t>
    </r>
    <r>
      <rPr>
        <b/>
        <i/>
        <u/>
        <sz val="14"/>
        <color rgb="FFFF0000"/>
        <rFont val="Arial"/>
        <family val="2"/>
        <charset val="204"/>
      </rPr>
      <t>цельноламельный</t>
    </r>
  </si>
  <si>
    <r>
      <t>Мебельный щит</t>
    </r>
    <r>
      <rPr>
        <b/>
        <sz val="11"/>
        <color rgb="FF00B050"/>
        <rFont val="Arial"/>
        <family val="2"/>
        <charset val="204"/>
      </rPr>
      <t xml:space="preserve"> </t>
    </r>
    <r>
      <rPr>
        <b/>
        <sz val="11"/>
        <color rgb="FFFF0000"/>
        <rFont val="Arial"/>
        <family val="2"/>
        <charset val="204"/>
      </rPr>
      <t xml:space="preserve">СОСНА </t>
    </r>
    <r>
      <rPr>
        <b/>
        <sz val="11"/>
        <color theme="1"/>
        <rFont val="Arial"/>
        <family val="2"/>
        <charset val="204"/>
      </rPr>
      <t xml:space="preserve">- сращенные ламели по длине, толщина </t>
    </r>
    <r>
      <rPr>
        <b/>
        <sz val="11"/>
        <color rgb="FFFF0000"/>
        <rFont val="Arial"/>
        <family val="2"/>
        <charset val="204"/>
      </rPr>
      <t>18</t>
    </r>
    <r>
      <rPr>
        <b/>
        <sz val="11"/>
        <color theme="1"/>
        <rFont val="Arial"/>
        <family val="2"/>
        <charset val="204"/>
      </rPr>
      <t>мм.</t>
    </r>
  </si>
  <si>
    <r>
      <t xml:space="preserve">Мебельный щит </t>
    </r>
    <r>
      <rPr>
        <b/>
        <sz val="11"/>
        <color rgb="FFFF0000"/>
        <rFont val="Arial"/>
        <family val="2"/>
        <charset val="204"/>
      </rPr>
      <t>СОСНА</t>
    </r>
    <r>
      <rPr>
        <b/>
        <sz val="11"/>
        <color theme="1"/>
        <rFont val="Arial"/>
        <family val="2"/>
        <charset val="204"/>
      </rPr>
      <t xml:space="preserve"> - сращенные ламели по длине, толщина </t>
    </r>
    <r>
      <rPr>
        <b/>
        <sz val="11"/>
        <color rgb="FFFF0000"/>
        <rFont val="Arial"/>
        <family val="2"/>
        <charset val="204"/>
      </rPr>
      <t>20</t>
    </r>
    <r>
      <rPr>
        <b/>
        <sz val="11"/>
        <color theme="1"/>
        <rFont val="Arial"/>
        <family val="2"/>
        <charset val="204"/>
      </rPr>
      <t>мм.</t>
    </r>
  </si>
  <si>
    <r>
      <t>Мебельный щит</t>
    </r>
    <r>
      <rPr>
        <b/>
        <sz val="11"/>
        <color rgb="FF00B050"/>
        <rFont val="Arial"/>
        <family val="2"/>
        <charset val="204"/>
      </rPr>
      <t xml:space="preserve"> </t>
    </r>
    <r>
      <rPr>
        <b/>
        <sz val="11"/>
        <color rgb="FFFF0000"/>
        <rFont val="Arial"/>
        <family val="2"/>
        <charset val="204"/>
      </rPr>
      <t>СОСНА</t>
    </r>
    <r>
      <rPr>
        <b/>
        <sz val="11"/>
        <color theme="1"/>
        <rFont val="Arial"/>
        <family val="2"/>
        <charset val="204"/>
      </rPr>
      <t xml:space="preserve"> - сращенные ламели по длине, толщина </t>
    </r>
    <r>
      <rPr>
        <b/>
        <sz val="11"/>
        <color rgb="FFFF0000"/>
        <rFont val="Arial"/>
        <family val="2"/>
        <charset val="204"/>
      </rPr>
      <t>40</t>
    </r>
    <r>
      <rPr>
        <b/>
        <sz val="11"/>
        <color theme="1"/>
        <rFont val="Arial"/>
        <family val="2"/>
        <charset val="204"/>
      </rPr>
      <t>мм.</t>
    </r>
  </si>
  <si>
    <r>
      <t xml:space="preserve">Мебельный щит </t>
    </r>
    <r>
      <rPr>
        <b/>
        <sz val="11"/>
        <color rgb="FFFF0000"/>
        <rFont val="Arial"/>
        <family val="2"/>
        <charset val="204"/>
      </rPr>
      <t>СОСНА</t>
    </r>
    <r>
      <rPr>
        <b/>
        <sz val="11"/>
        <color theme="1"/>
        <rFont val="Arial"/>
        <family val="2"/>
        <charset val="204"/>
      </rPr>
      <t xml:space="preserve"> - цельные ламели по длине. Толщина </t>
    </r>
    <r>
      <rPr>
        <b/>
        <sz val="11"/>
        <color rgb="FFFF0000"/>
        <rFont val="Arial"/>
        <family val="2"/>
        <charset val="204"/>
      </rPr>
      <t>18</t>
    </r>
    <r>
      <rPr>
        <b/>
        <sz val="11"/>
        <color theme="1"/>
        <rFont val="Arial"/>
        <family val="2"/>
        <charset val="204"/>
      </rPr>
      <t xml:space="preserve"> мм, </t>
    </r>
    <r>
      <rPr>
        <b/>
        <sz val="11"/>
        <color rgb="FFFF0000"/>
        <rFont val="Arial"/>
        <family val="2"/>
        <charset val="204"/>
      </rPr>
      <t>20</t>
    </r>
    <r>
      <rPr>
        <b/>
        <sz val="11"/>
        <color theme="1"/>
        <rFont val="Arial"/>
        <family val="2"/>
        <charset val="204"/>
      </rPr>
      <t>мм,</t>
    </r>
    <r>
      <rPr>
        <b/>
        <sz val="11"/>
        <color rgb="FFFF0000"/>
        <rFont val="Arial"/>
        <family val="2"/>
        <charset val="204"/>
      </rPr>
      <t xml:space="preserve"> 40</t>
    </r>
    <r>
      <rPr>
        <b/>
        <sz val="11"/>
        <color theme="1"/>
        <rFont val="Arial"/>
        <family val="2"/>
        <charset val="204"/>
      </rPr>
      <t>мм.</t>
    </r>
  </si>
  <si>
    <t>ЭА</t>
  </si>
  <si>
    <r>
      <t xml:space="preserve">цена за 1м2  толщина </t>
    </r>
    <r>
      <rPr>
        <sz val="10"/>
        <color rgb="FFFF0000"/>
        <rFont val="Arial"/>
        <family val="2"/>
        <charset val="204"/>
      </rPr>
      <t>18</t>
    </r>
    <r>
      <rPr>
        <sz val="10"/>
        <color theme="1"/>
        <rFont val="Arial"/>
        <family val="2"/>
        <charset val="204"/>
      </rPr>
      <t>мм</t>
    </r>
  </si>
  <si>
    <r>
      <t xml:space="preserve">цена за 1м2  толщина </t>
    </r>
    <r>
      <rPr>
        <sz val="10"/>
        <color rgb="FFFF0000"/>
        <rFont val="Arial"/>
        <family val="2"/>
        <charset val="204"/>
      </rPr>
      <t>20</t>
    </r>
    <r>
      <rPr>
        <sz val="10"/>
        <color theme="1"/>
        <rFont val="Arial"/>
        <family val="2"/>
        <charset val="204"/>
      </rPr>
      <t>мм</t>
    </r>
  </si>
  <si>
    <r>
      <t xml:space="preserve">цена за 1м2  толщина </t>
    </r>
    <r>
      <rPr>
        <sz val="10"/>
        <color rgb="FFFF0000"/>
        <rFont val="Arial"/>
        <family val="2"/>
        <charset val="204"/>
      </rPr>
      <t>40</t>
    </r>
    <r>
      <rPr>
        <sz val="10"/>
        <color theme="1"/>
        <rFont val="Arial"/>
        <family val="2"/>
        <charset val="204"/>
      </rPr>
      <t>мм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</si>
</sst>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u/>
      <sz val="14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u/>
      <sz val="14"/>
      <color rgb="FFFF0000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2" fontId="1" fillId="0" borderId="30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" fillId="0" borderId="18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workbookViewId="0">
      <selection activeCell="A66" sqref="A66:H66"/>
    </sheetView>
  </sheetViews>
  <sheetFormatPr defaultRowHeight="14.25"/>
  <cols>
    <col min="1" max="1" width="10.5703125" style="1" customWidth="1"/>
    <col min="2" max="2" width="10.5703125" style="1" bestFit="1" customWidth="1"/>
    <col min="3" max="3" width="8.85546875" style="1" bestFit="1" customWidth="1"/>
    <col min="4" max="4" width="5.140625" style="1" bestFit="1" customWidth="1"/>
    <col min="5" max="5" width="13.140625" style="1" bestFit="1" customWidth="1"/>
    <col min="6" max="6" width="15.85546875" style="1" customWidth="1"/>
    <col min="7" max="7" width="19.5703125" style="1" bestFit="1" customWidth="1"/>
    <col min="8" max="8" width="24.85546875" style="1" customWidth="1"/>
    <col min="9" max="9" width="64.42578125" style="1" customWidth="1"/>
    <col min="10" max="16384" width="9.140625" style="1"/>
  </cols>
  <sheetData>
    <row r="1" spans="1:9" ht="84.75" customHeight="1" thickBot="1">
      <c r="A1" s="56" t="s">
        <v>28</v>
      </c>
      <c r="B1" s="56"/>
      <c r="C1" s="56"/>
      <c r="D1" s="56"/>
      <c r="E1" s="56"/>
      <c r="F1" s="56"/>
      <c r="G1" s="56"/>
      <c r="H1" s="56"/>
    </row>
    <row r="2" spans="1:9" ht="19.5" thickBot="1">
      <c r="A2" s="62" t="s">
        <v>29</v>
      </c>
      <c r="B2" s="63"/>
      <c r="C2" s="63"/>
      <c r="D2" s="63"/>
      <c r="E2" s="63"/>
      <c r="F2" s="63"/>
      <c r="G2" s="63"/>
      <c r="H2" s="64"/>
    </row>
    <row r="3" spans="1:9" ht="11.25" customHeight="1" thickBot="1">
      <c r="A3" s="5"/>
      <c r="B3" s="5"/>
      <c r="C3" s="5"/>
      <c r="D3" s="5"/>
      <c r="E3" s="5"/>
      <c r="F3" s="5"/>
      <c r="G3" s="5"/>
      <c r="H3" s="5"/>
    </row>
    <row r="4" spans="1:9" ht="15.75" thickBot="1">
      <c r="A4" s="59" t="s">
        <v>31</v>
      </c>
      <c r="B4" s="60"/>
      <c r="C4" s="60"/>
      <c r="D4" s="60"/>
      <c r="E4" s="60"/>
      <c r="F4" s="60"/>
      <c r="G4" s="60"/>
      <c r="H4" s="61"/>
    </row>
    <row r="5" spans="1:9" ht="28.5">
      <c r="A5" s="6" t="s">
        <v>1</v>
      </c>
      <c r="B5" s="7" t="s">
        <v>26</v>
      </c>
      <c r="C5" s="7" t="s">
        <v>3</v>
      </c>
      <c r="D5" s="7" t="s">
        <v>0</v>
      </c>
      <c r="E5" s="3" t="s">
        <v>19</v>
      </c>
      <c r="F5" s="3" t="s">
        <v>10</v>
      </c>
      <c r="G5" s="3" t="s">
        <v>24</v>
      </c>
      <c r="H5" s="3" t="s">
        <v>27</v>
      </c>
    </row>
    <row r="6" spans="1:9">
      <c r="A6" s="8">
        <v>1.7999999999999999E-2</v>
      </c>
      <c r="B6" s="9">
        <v>0.6</v>
      </c>
      <c r="C6" s="9">
        <v>3</v>
      </c>
      <c r="D6" s="9" t="s">
        <v>2</v>
      </c>
      <c r="E6" s="74">
        <v>35000</v>
      </c>
      <c r="F6" s="10">
        <f>1/(A6*B6*C6)</f>
        <v>30.8641975308642</v>
      </c>
      <c r="G6" s="10">
        <f>E6/55.55</f>
        <v>630.06300630063015</v>
      </c>
      <c r="H6" s="11">
        <f>E6/F6</f>
        <v>1134</v>
      </c>
      <c r="I6" s="46"/>
    </row>
    <row r="7" spans="1:9">
      <c r="A7" s="8">
        <v>1.7999999999999999E-2</v>
      </c>
      <c r="B7" s="9">
        <v>0.6</v>
      </c>
      <c r="C7" s="9">
        <v>3</v>
      </c>
      <c r="D7" s="9" t="s">
        <v>5</v>
      </c>
      <c r="E7" s="75">
        <v>31000</v>
      </c>
      <c r="F7" s="10">
        <f t="shared" ref="F7:F11" si="0">1/(A7*B7*C7)</f>
        <v>30.8641975308642</v>
      </c>
      <c r="G7" s="10">
        <f t="shared" ref="G7:G11" si="1">E7/55.55</f>
        <v>558.05580558055806</v>
      </c>
      <c r="H7" s="11">
        <f t="shared" ref="H7:H11" si="2">E7/F7</f>
        <v>1004.4</v>
      </c>
      <c r="I7" s="46"/>
    </row>
    <row r="8" spans="1:9">
      <c r="A8" s="8">
        <v>1.7999999999999999E-2</v>
      </c>
      <c r="B8" s="9">
        <v>0.6</v>
      </c>
      <c r="C8" s="9">
        <v>3</v>
      </c>
      <c r="D8" s="9" t="s">
        <v>13</v>
      </c>
      <c r="E8" s="75">
        <v>25000</v>
      </c>
      <c r="F8" s="10">
        <f t="shared" ref="F8" si="3">1/(A8*B8*C8)</f>
        <v>30.8641975308642</v>
      </c>
      <c r="G8" s="10">
        <f t="shared" ref="G8" si="4">E8/55.55</f>
        <v>450.04500450045009</v>
      </c>
      <c r="H8" s="11">
        <f t="shared" ref="H8" si="5">E8/F8</f>
        <v>810</v>
      </c>
    </row>
    <row r="9" spans="1:9">
      <c r="A9" s="8">
        <v>1.7999999999999999E-2</v>
      </c>
      <c r="B9" s="9">
        <v>0.6</v>
      </c>
      <c r="C9" s="9">
        <v>3</v>
      </c>
      <c r="D9" s="9" t="s">
        <v>6</v>
      </c>
      <c r="E9" s="75">
        <v>27000</v>
      </c>
      <c r="F9" s="10">
        <f t="shared" si="0"/>
        <v>30.8641975308642</v>
      </c>
      <c r="G9" s="10">
        <f t="shared" si="1"/>
        <v>486.04860486048608</v>
      </c>
      <c r="H9" s="11">
        <f t="shared" si="2"/>
        <v>874.8</v>
      </c>
    </row>
    <row r="10" spans="1:9">
      <c r="A10" s="8">
        <v>1.7999999999999999E-2</v>
      </c>
      <c r="B10" s="9">
        <v>0.6</v>
      </c>
      <c r="C10" s="9">
        <v>3</v>
      </c>
      <c r="D10" s="9" t="s">
        <v>7</v>
      </c>
      <c r="E10" s="75">
        <v>24000</v>
      </c>
      <c r="F10" s="10">
        <f t="shared" si="0"/>
        <v>30.8641975308642</v>
      </c>
      <c r="G10" s="10">
        <f t="shared" si="1"/>
        <v>432.04320432043204</v>
      </c>
      <c r="H10" s="11">
        <f t="shared" si="2"/>
        <v>777.59999999999991</v>
      </c>
    </row>
    <row r="11" spans="1:9" ht="15" thickBot="1">
      <c r="A11" s="8">
        <v>1.7999999999999999E-2</v>
      </c>
      <c r="B11" s="12">
        <v>0.6</v>
      </c>
      <c r="C11" s="12">
        <v>3</v>
      </c>
      <c r="D11" s="12" t="s">
        <v>8</v>
      </c>
      <c r="E11" s="76">
        <v>22000</v>
      </c>
      <c r="F11" s="13">
        <f t="shared" si="0"/>
        <v>30.8641975308642</v>
      </c>
      <c r="G11" s="13">
        <f t="shared" si="1"/>
        <v>396.03960396039605</v>
      </c>
      <c r="H11" s="14">
        <f t="shared" si="2"/>
        <v>712.8</v>
      </c>
    </row>
    <row r="12" spans="1:9">
      <c r="A12" s="15"/>
      <c r="B12" s="15"/>
      <c r="C12" s="15"/>
      <c r="D12" s="15"/>
      <c r="E12" s="15"/>
      <c r="F12" s="16"/>
      <c r="G12" s="16"/>
      <c r="H12" s="16"/>
    </row>
    <row r="13" spans="1:9" ht="15" thickBot="1">
      <c r="A13" s="15"/>
      <c r="B13" s="15"/>
      <c r="C13" s="15"/>
      <c r="D13" s="15"/>
      <c r="E13" s="15"/>
      <c r="F13" s="15"/>
      <c r="G13" s="16"/>
      <c r="H13" s="16"/>
    </row>
    <row r="14" spans="1:9" ht="15.75" thickBot="1">
      <c r="A14" s="59" t="s">
        <v>32</v>
      </c>
      <c r="B14" s="60"/>
      <c r="C14" s="60"/>
      <c r="D14" s="60"/>
      <c r="E14" s="60"/>
      <c r="F14" s="60"/>
      <c r="G14" s="60"/>
      <c r="H14" s="61"/>
    </row>
    <row r="15" spans="1:9" ht="28.5">
      <c r="A15" s="6" t="s">
        <v>1</v>
      </c>
      <c r="B15" s="7" t="s">
        <v>11</v>
      </c>
      <c r="C15" s="7" t="s">
        <v>3</v>
      </c>
      <c r="D15" s="7" t="s">
        <v>0</v>
      </c>
      <c r="E15" s="3" t="s">
        <v>19</v>
      </c>
      <c r="F15" s="3" t="s">
        <v>10</v>
      </c>
      <c r="G15" s="3" t="s">
        <v>20</v>
      </c>
      <c r="H15" s="4" t="s">
        <v>21</v>
      </c>
    </row>
    <row r="16" spans="1:9">
      <c r="A16" s="8">
        <v>0.02</v>
      </c>
      <c r="B16" s="9">
        <v>0.6</v>
      </c>
      <c r="C16" s="9">
        <v>3</v>
      </c>
      <c r="D16" s="9" t="s">
        <v>2</v>
      </c>
      <c r="E16" s="75">
        <v>35000</v>
      </c>
      <c r="F16" s="10">
        <f>1/(A16*B16*C16)</f>
        <v>27.777777777777775</v>
      </c>
      <c r="G16" s="10">
        <f>E16/50</f>
        <v>700</v>
      </c>
      <c r="H16" s="11">
        <f>E16/F16</f>
        <v>1260.0000000000002</v>
      </c>
    </row>
    <row r="17" spans="1:8">
      <c r="A17" s="8">
        <v>0.02</v>
      </c>
      <c r="B17" s="9">
        <v>0.6</v>
      </c>
      <c r="C17" s="9">
        <v>3</v>
      </c>
      <c r="D17" s="9" t="s">
        <v>5</v>
      </c>
      <c r="E17" s="75">
        <v>31000</v>
      </c>
      <c r="F17" s="10">
        <f t="shared" ref="F17:F21" si="6">1/(A17*B17*C17)</f>
        <v>27.777777777777775</v>
      </c>
      <c r="G17" s="10">
        <f t="shared" ref="G17:G21" si="7">E17/50</f>
        <v>620</v>
      </c>
      <c r="H17" s="11">
        <f t="shared" ref="H17:H21" si="8">E17/F17</f>
        <v>1116</v>
      </c>
    </row>
    <row r="18" spans="1:8">
      <c r="A18" s="8">
        <v>0.02</v>
      </c>
      <c r="B18" s="9">
        <v>0.6</v>
      </c>
      <c r="C18" s="9">
        <v>3</v>
      </c>
      <c r="D18" s="9" t="s">
        <v>13</v>
      </c>
      <c r="E18" s="75">
        <v>25000</v>
      </c>
      <c r="F18" s="10">
        <f t="shared" si="6"/>
        <v>27.777777777777775</v>
      </c>
      <c r="G18" s="10">
        <f t="shared" ref="G18" si="9">E18/55.55</f>
        <v>450.04500450045009</v>
      </c>
      <c r="H18" s="11">
        <f t="shared" si="8"/>
        <v>900.00000000000011</v>
      </c>
    </row>
    <row r="19" spans="1:8">
      <c r="A19" s="8">
        <v>0.02</v>
      </c>
      <c r="B19" s="9">
        <v>0.6</v>
      </c>
      <c r="C19" s="9">
        <v>3</v>
      </c>
      <c r="D19" s="9" t="s">
        <v>6</v>
      </c>
      <c r="E19" s="75">
        <v>27000</v>
      </c>
      <c r="F19" s="10">
        <f t="shared" si="6"/>
        <v>27.777777777777775</v>
      </c>
      <c r="G19" s="10">
        <f t="shared" si="7"/>
        <v>540</v>
      </c>
      <c r="H19" s="11">
        <f t="shared" si="8"/>
        <v>972.00000000000011</v>
      </c>
    </row>
    <row r="20" spans="1:8">
      <c r="A20" s="8">
        <v>0.02</v>
      </c>
      <c r="B20" s="9">
        <v>0.6</v>
      </c>
      <c r="C20" s="9">
        <v>3</v>
      </c>
      <c r="D20" s="9" t="s">
        <v>7</v>
      </c>
      <c r="E20" s="75">
        <v>24000</v>
      </c>
      <c r="F20" s="10">
        <f t="shared" si="6"/>
        <v>27.777777777777775</v>
      </c>
      <c r="G20" s="10">
        <f t="shared" si="7"/>
        <v>480</v>
      </c>
      <c r="H20" s="11">
        <f t="shared" si="8"/>
        <v>864.00000000000011</v>
      </c>
    </row>
    <row r="21" spans="1:8" ht="15" thickBot="1">
      <c r="A21" s="8">
        <v>0.02</v>
      </c>
      <c r="B21" s="12">
        <v>0.6</v>
      </c>
      <c r="C21" s="12">
        <v>3</v>
      </c>
      <c r="D21" s="12" t="s">
        <v>8</v>
      </c>
      <c r="E21" s="76">
        <v>22000</v>
      </c>
      <c r="F21" s="13">
        <f t="shared" si="6"/>
        <v>27.777777777777775</v>
      </c>
      <c r="G21" s="13">
        <f t="shared" si="7"/>
        <v>440</v>
      </c>
      <c r="H21" s="14">
        <f t="shared" si="8"/>
        <v>792.00000000000011</v>
      </c>
    </row>
    <row r="22" spans="1:8">
      <c r="A22" s="17"/>
      <c r="B22" s="15"/>
      <c r="C22" s="15"/>
      <c r="D22" s="15"/>
      <c r="E22" s="15"/>
      <c r="F22" s="16"/>
      <c r="G22" s="16"/>
      <c r="H22" s="16"/>
    </row>
    <row r="23" spans="1:8" ht="15" thickBot="1">
      <c r="A23" s="17"/>
      <c r="B23" s="15"/>
      <c r="C23" s="15"/>
      <c r="D23" s="15"/>
      <c r="E23" s="15"/>
      <c r="F23" s="16"/>
      <c r="G23" s="16"/>
      <c r="H23" s="16"/>
    </row>
    <row r="24" spans="1:8" ht="15.75" thickBot="1">
      <c r="A24" s="59" t="s">
        <v>33</v>
      </c>
      <c r="B24" s="60"/>
      <c r="C24" s="60"/>
      <c r="D24" s="60"/>
      <c r="E24" s="60"/>
      <c r="F24" s="60"/>
      <c r="G24" s="60"/>
      <c r="H24" s="61"/>
    </row>
    <row r="25" spans="1:8" ht="28.5">
      <c r="A25" s="6" t="s">
        <v>1</v>
      </c>
      <c r="B25" s="7" t="s">
        <v>11</v>
      </c>
      <c r="C25" s="7" t="s">
        <v>3</v>
      </c>
      <c r="D25" s="7" t="s">
        <v>0</v>
      </c>
      <c r="E25" s="3" t="s">
        <v>19</v>
      </c>
      <c r="F25" s="3" t="s">
        <v>10</v>
      </c>
      <c r="G25" s="3" t="s">
        <v>22</v>
      </c>
      <c r="H25" s="4" t="s">
        <v>23</v>
      </c>
    </row>
    <row r="26" spans="1:8">
      <c r="A26" s="8">
        <v>0.04</v>
      </c>
      <c r="B26" s="9">
        <v>0.6</v>
      </c>
      <c r="C26" s="9">
        <v>3</v>
      </c>
      <c r="D26" s="9" t="s">
        <v>2</v>
      </c>
      <c r="E26" s="75">
        <v>33000</v>
      </c>
      <c r="F26" s="10">
        <f t="shared" ref="F26:F31" si="10">1/(A26*B26*C26)</f>
        <v>13.888888888888888</v>
      </c>
      <c r="G26" s="10">
        <f>E26/25</f>
        <v>1320</v>
      </c>
      <c r="H26" s="11">
        <f t="shared" ref="H26:H31" si="11">E26/F26</f>
        <v>2376.0000000000005</v>
      </c>
    </row>
    <row r="27" spans="1:8">
      <c r="A27" s="8">
        <v>0.04</v>
      </c>
      <c r="B27" s="9">
        <v>0.6</v>
      </c>
      <c r="C27" s="9">
        <v>3</v>
      </c>
      <c r="D27" s="9" t="s">
        <v>5</v>
      </c>
      <c r="E27" s="75">
        <v>30000</v>
      </c>
      <c r="F27" s="10">
        <f t="shared" si="10"/>
        <v>13.888888888888888</v>
      </c>
      <c r="G27" s="10">
        <f t="shared" ref="G27:G31" si="12">E27/25</f>
        <v>1200</v>
      </c>
      <c r="H27" s="11">
        <f t="shared" si="11"/>
        <v>2160</v>
      </c>
    </row>
    <row r="28" spans="1:8">
      <c r="A28" s="8">
        <v>0.04</v>
      </c>
      <c r="B28" s="9">
        <v>0.6</v>
      </c>
      <c r="C28" s="9">
        <v>3</v>
      </c>
      <c r="D28" s="9" t="s">
        <v>13</v>
      </c>
      <c r="E28" s="75">
        <v>24000</v>
      </c>
      <c r="F28" s="10">
        <f t="shared" si="10"/>
        <v>13.888888888888888</v>
      </c>
      <c r="G28" s="10">
        <f t="shared" ref="G28" si="13">E28/55.55</f>
        <v>432.04320432043204</v>
      </c>
      <c r="H28" s="11">
        <f t="shared" si="11"/>
        <v>1728.0000000000002</v>
      </c>
    </row>
    <row r="29" spans="1:8">
      <c r="A29" s="8">
        <v>0.04</v>
      </c>
      <c r="B29" s="9">
        <v>0.6</v>
      </c>
      <c r="C29" s="9">
        <v>3</v>
      </c>
      <c r="D29" s="9" t="s">
        <v>6</v>
      </c>
      <c r="E29" s="75">
        <v>26000</v>
      </c>
      <c r="F29" s="10">
        <f t="shared" si="10"/>
        <v>13.888888888888888</v>
      </c>
      <c r="G29" s="10">
        <f t="shared" si="12"/>
        <v>1040</v>
      </c>
      <c r="H29" s="11">
        <f t="shared" si="11"/>
        <v>1872.0000000000002</v>
      </c>
    </row>
    <row r="30" spans="1:8">
      <c r="A30" s="8">
        <v>0.04</v>
      </c>
      <c r="B30" s="9">
        <v>0.6</v>
      </c>
      <c r="C30" s="9">
        <v>3</v>
      </c>
      <c r="D30" s="9" t="s">
        <v>7</v>
      </c>
      <c r="E30" s="75">
        <v>23000</v>
      </c>
      <c r="F30" s="10">
        <f t="shared" si="10"/>
        <v>13.888888888888888</v>
      </c>
      <c r="G30" s="10">
        <f t="shared" si="12"/>
        <v>920</v>
      </c>
      <c r="H30" s="11">
        <f t="shared" si="11"/>
        <v>1656.0000000000002</v>
      </c>
    </row>
    <row r="31" spans="1:8" ht="15" thickBot="1">
      <c r="A31" s="8">
        <v>0.04</v>
      </c>
      <c r="B31" s="12">
        <v>0.6</v>
      </c>
      <c r="C31" s="12">
        <v>3</v>
      </c>
      <c r="D31" s="12" t="s">
        <v>8</v>
      </c>
      <c r="E31" s="76">
        <v>21000</v>
      </c>
      <c r="F31" s="13">
        <f t="shared" si="10"/>
        <v>13.888888888888888</v>
      </c>
      <c r="G31" s="13">
        <f t="shared" si="12"/>
        <v>840</v>
      </c>
      <c r="H31" s="14">
        <f t="shared" si="11"/>
        <v>1512.0000000000002</v>
      </c>
    </row>
    <row r="32" spans="1:8" ht="15" thickBot="1">
      <c r="A32" s="17"/>
      <c r="B32" s="15"/>
      <c r="C32" s="15"/>
      <c r="D32" s="15"/>
      <c r="E32" s="15"/>
      <c r="F32" s="16"/>
      <c r="G32" s="16"/>
      <c r="H32" s="16"/>
    </row>
    <row r="33" spans="1:9" s="2" customFormat="1" ht="19.5" thickBot="1">
      <c r="A33" s="62" t="s">
        <v>30</v>
      </c>
      <c r="B33" s="63"/>
      <c r="C33" s="63"/>
      <c r="D33" s="63"/>
      <c r="E33" s="63"/>
      <c r="F33" s="63"/>
      <c r="G33" s="63"/>
      <c r="H33" s="64"/>
    </row>
    <row r="34" spans="1:9" s="2" customFormat="1" ht="4.5" customHeight="1" thickBot="1">
      <c r="A34" s="18"/>
      <c r="B34" s="19"/>
      <c r="C34" s="19"/>
      <c r="D34" s="19"/>
      <c r="E34" s="19"/>
      <c r="F34" s="20"/>
      <c r="G34" s="20"/>
      <c r="H34" s="20"/>
    </row>
    <row r="35" spans="1:9" s="2" customFormat="1" ht="15.75" thickBot="1">
      <c r="A35" s="71" t="s">
        <v>34</v>
      </c>
      <c r="B35" s="72"/>
      <c r="C35" s="72"/>
      <c r="D35" s="72"/>
      <c r="E35" s="72"/>
      <c r="F35" s="72"/>
      <c r="G35" s="72"/>
      <c r="H35" s="73"/>
    </row>
    <row r="36" spans="1:9" s="2" customFormat="1" ht="29.25" thickBot="1">
      <c r="A36" s="35" t="s">
        <v>12</v>
      </c>
      <c r="B36" s="65" t="s">
        <v>9</v>
      </c>
      <c r="C36" s="66"/>
      <c r="D36" s="36" t="s">
        <v>0</v>
      </c>
      <c r="E36" s="37" t="s">
        <v>19</v>
      </c>
      <c r="F36" s="37" t="s">
        <v>36</v>
      </c>
      <c r="G36" s="37" t="s">
        <v>37</v>
      </c>
      <c r="H36" s="38" t="s">
        <v>38</v>
      </c>
    </row>
    <row r="37" spans="1:9" s="2" customFormat="1">
      <c r="A37" s="31" t="s">
        <v>4</v>
      </c>
      <c r="B37" s="67" t="s">
        <v>18</v>
      </c>
      <c r="C37" s="68"/>
      <c r="D37" s="32" t="s">
        <v>35</v>
      </c>
      <c r="E37" s="77">
        <v>40000</v>
      </c>
      <c r="F37" s="44">
        <v>720.07</v>
      </c>
      <c r="G37" s="43">
        <v>800</v>
      </c>
      <c r="H37" s="45">
        <v>1600</v>
      </c>
      <c r="I37" s="47"/>
    </row>
    <row r="38" spans="1:9" s="2" customFormat="1">
      <c r="A38" s="21" t="s">
        <v>4</v>
      </c>
      <c r="B38" s="69" t="s">
        <v>14</v>
      </c>
      <c r="C38" s="70"/>
      <c r="D38" s="22" t="s">
        <v>35</v>
      </c>
      <c r="E38" s="78">
        <v>41000</v>
      </c>
      <c r="F38" s="23">
        <f>E38/55.55</f>
        <v>738.07380738073812</v>
      </c>
      <c r="G38" s="22">
        <f>E38/50</f>
        <v>820</v>
      </c>
      <c r="H38" s="24">
        <v>1640</v>
      </c>
    </row>
    <row r="39" spans="1:9" s="2" customFormat="1">
      <c r="A39" s="21" t="s">
        <v>4</v>
      </c>
      <c r="B39" s="50" t="s">
        <v>15</v>
      </c>
      <c r="C39" s="51"/>
      <c r="D39" s="22" t="s">
        <v>35</v>
      </c>
      <c r="E39" s="78">
        <v>42000</v>
      </c>
      <c r="F39" s="23">
        <f t="shared" ref="F38:F41" si="14">E39/55.55</f>
        <v>756.07560756075611</v>
      </c>
      <c r="G39" s="22">
        <f t="shared" ref="G38:G41" si="15">E39/50</f>
        <v>840</v>
      </c>
      <c r="H39" s="24">
        <f t="shared" ref="H38:H41" si="16">E39/25</f>
        <v>1680</v>
      </c>
    </row>
    <row r="40" spans="1:9" s="2" customFormat="1">
      <c r="A40" s="21" t="s">
        <v>4</v>
      </c>
      <c r="B40" s="50" t="s">
        <v>16</v>
      </c>
      <c r="C40" s="51"/>
      <c r="D40" s="22" t="s">
        <v>35</v>
      </c>
      <c r="E40" s="78">
        <v>43000</v>
      </c>
      <c r="F40" s="23">
        <f t="shared" si="14"/>
        <v>774.07740774077411</v>
      </c>
      <c r="G40" s="22">
        <f t="shared" si="15"/>
        <v>860</v>
      </c>
      <c r="H40" s="24">
        <f t="shared" si="16"/>
        <v>1720</v>
      </c>
    </row>
    <row r="41" spans="1:9" s="2" customFormat="1" ht="15" thickBot="1">
      <c r="A41" s="27" t="s">
        <v>4</v>
      </c>
      <c r="B41" s="52" t="s">
        <v>17</v>
      </c>
      <c r="C41" s="53"/>
      <c r="D41" s="28" t="s">
        <v>35</v>
      </c>
      <c r="E41" s="79">
        <v>44000</v>
      </c>
      <c r="F41" s="29">
        <f t="shared" si="14"/>
        <v>792.0792079207921</v>
      </c>
      <c r="G41" s="28">
        <f t="shared" si="15"/>
        <v>880</v>
      </c>
      <c r="H41" s="30">
        <f t="shared" si="16"/>
        <v>1760</v>
      </c>
    </row>
    <row r="42" spans="1:9" s="2" customFormat="1" ht="15" thickBot="1">
      <c r="A42" s="39"/>
      <c r="B42" s="54"/>
      <c r="C42" s="55"/>
      <c r="D42" s="40"/>
      <c r="E42" s="40"/>
      <c r="F42" s="41"/>
      <c r="G42" s="40"/>
      <c r="H42" s="42"/>
    </row>
    <row r="43" spans="1:9" s="2" customFormat="1">
      <c r="A43" s="31" t="s">
        <v>4</v>
      </c>
      <c r="B43" s="48" t="s">
        <v>18</v>
      </c>
      <c r="C43" s="49"/>
      <c r="D43" s="32" t="s">
        <v>5</v>
      </c>
      <c r="E43" s="80">
        <v>36000</v>
      </c>
      <c r="F43" s="33">
        <f>E43/55.55</f>
        <v>648.06480648064814</v>
      </c>
      <c r="G43" s="32">
        <f>E43/50</f>
        <v>720</v>
      </c>
      <c r="H43" s="34">
        <f>E43/25</f>
        <v>1440</v>
      </c>
    </row>
    <row r="44" spans="1:9" s="2" customFormat="1">
      <c r="A44" s="21" t="s">
        <v>4</v>
      </c>
      <c r="B44" s="50" t="s">
        <v>14</v>
      </c>
      <c r="C44" s="51"/>
      <c r="D44" s="22" t="s">
        <v>5</v>
      </c>
      <c r="E44" s="78">
        <v>37000</v>
      </c>
      <c r="F44" s="23">
        <f t="shared" ref="F44:F47" si="17">E44/55.55</f>
        <v>666.06660666066614</v>
      </c>
      <c r="G44" s="22">
        <f t="shared" ref="G44:G47" si="18">E44/50</f>
        <v>740</v>
      </c>
      <c r="H44" s="24">
        <f t="shared" ref="H44:H47" si="19">E44/25</f>
        <v>1480</v>
      </c>
    </row>
    <row r="45" spans="1:9" s="2" customFormat="1">
      <c r="A45" s="21" t="s">
        <v>4</v>
      </c>
      <c r="B45" s="50" t="s">
        <v>15</v>
      </c>
      <c r="C45" s="51"/>
      <c r="D45" s="22" t="s">
        <v>5</v>
      </c>
      <c r="E45" s="78">
        <v>38000</v>
      </c>
      <c r="F45" s="23">
        <f t="shared" si="17"/>
        <v>684.06840684068413</v>
      </c>
      <c r="G45" s="22">
        <f t="shared" si="18"/>
        <v>760</v>
      </c>
      <c r="H45" s="24">
        <f t="shared" si="19"/>
        <v>1520</v>
      </c>
    </row>
    <row r="46" spans="1:9" s="2" customFormat="1">
      <c r="A46" s="21" t="s">
        <v>4</v>
      </c>
      <c r="B46" s="50" t="s">
        <v>16</v>
      </c>
      <c r="C46" s="51"/>
      <c r="D46" s="22" t="s">
        <v>5</v>
      </c>
      <c r="E46" s="78">
        <v>39000</v>
      </c>
      <c r="F46" s="23">
        <f t="shared" si="17"/>
        <v>702.07020702070213</v>
      </c>
      <c r="G46" s="22">
        <f t="shared" si="18"/>
        <v>780</v>
      </c>
      <c r="H46" s="24">
        <f t="shared" si="19"/>
        <v>1560</v>
      </c>
    </row>
    <row r="47" spans="1:9" s="2" customFormat="1" ht="15" thickBot="1">
      <c r="A47" s="27" t="s">
        <v>4</v>
      </c>
      <c r="B47" s="52" t="s">
        <v>17</v>
      </c>
      <c r="C47" s="53"/>
      <c r="D47" s="28" t="s">
        <v>5</v>
      </c>
      <c r="E47" s="79">
        <v>40000</v>
      </c>
      <c r="F47" s="29">
        <f t="shared" si="17"/>
        <v>720.07200720072012</v>
      </c>
      <c r="G47" s="28">
        <f t="shared" si="18"/>
        <v>800</v>
      </c>
      <c r="H47" s="30">
        <f t="shared" si="19"/>
        <v>1600</v>
      </c>
    </row>
    <row r="48" spans="1:9" s="2" customFormat="1" ht="15" thickBot="1">
      <c r="A48" s="25"/>
      <c r="B48" s="26"/>
      <c r="C48" s="26"/>
      <c r="D48" s="26"/>
      <c r="E48" s="26"/>
      <c r="F48" s="26"/>
      <c r="G48" s="26"/>
      <c r="H48" s="26"/>
    </row>
    <row r="49" spans="1:8" s="2" customFormat="1">
      <c r="A49" s="31" t="s">
        <v>4</v>
      </c>
      <c r="B49" s="48" t="s">
        <v>18</v>
      </c>
      <c r="C49" s="49"/>
      <c r="D49" s="32" t="s">
        <v>13</v>
      </c>
      <c r="E49" s="80">
        <v>24000</v>
      </c>
      <c r="F49" s="33">
        <f>E49/55.55</f>
        <v>432.04320432043204</v>
      </c>
      <c r="G49" s="32">
        <f>E49/50</f>
        <v>480</v>
      </c>
      <c r="H49" s="34">
        <f>E49/25</f>
        <v>960</v>
      </c>
    </row>
    <row r="50" spans="1:8" s="2" customFormat="1">
      <c r="A50" s="21" t="s">
        <v>4</v>
      </c>
      <c r="B50" s="50" t="s">
        <v>14</v>
      </c>
      <c r="C50" s="51"/>
      <c r="D50" s="22" t="s">
        <v>13</v>
      </c>
      <c r="E50" s="78">
        <v>25000</v>
      </c>
      <c r="F50" s="23">
        <f t="shared" ref="F50:F53" si="20">E50/55.55</f>
        <v>450.04500450045009</v>
      </c>
      <c r="G50" s="22">
        <f t="shared" ref="G50:G53" si="21">E50/50</f>
        <v>500</v>
      </c>
      <c r="H50" s="24">
        <f t="shared" ref="H50:H53" si="22">E50/25</f>
        <v>1000</v>
      </c>
    </row>
    <row r="51" spans="1:8" s="2" customFormat="1">
      <c r="A51" s="21" t="s">
        <v>4</v>
      </c>
      <c r="B51" s="50" t="s">
        <v>15</v>
      </c>
      <c r="C51" s="51"/>
      <c r="D51" s="22" t="s">
        <v>13</v>
      </c>
      <c r="E51" s="78">
        <v>26000</v>
      </c>
      <c r="F51" s="23">
        <f t="shared" si="20"/>
        <v>468.04680468046809</v>
      </c>
      <c r="G51" s="22">
        <f t="shared" si="21"/>
        <v>520</v>
      </c>
      <c r="H51" s="24">
        <f t="shared" si="22"/>
        <v>1040</v>
      </c>
    </row>
    <row r="52" spans="1:8" s="2" customFormat="1">
      <c r="A52" s="21" t="s">
        <v>4</v>
      </c>
      <c r="B52" s="50" t="s">
        <v>16</v>
      </c>
      <c r="C52" s="51"/>
      <c r="D52" s="22" t="s">
        <v>13</v>
      </c>
      <c r="E52" s="78">
        <v>27000</v>
      </c>
      <c r="F52" s="23">
        <f t="shared" si="20"/>
        <v>486.04860486048608</v>
      </c>
      <c r="G52" s="22">
        <f t="shared" si="21"/>
        <v>540</v>
      </c>
      <c r="H52" s="24">
        <f t="shared" si="22"/>
        <v>1080</v>
      </c>
    </row>
    <row r="53" spans="1:8" s="2" customFormat="1" ht="15" thickBot="1">
      <c r="A53" s="27" t="s">
        <v>4</v>
      </c>
      <c r="B53" s="52" t="s">
        <v>17</v>
      </c>
      <c r="C53" s="53"/>
      <c r="D53" s="28" t="s">
        <v>13</v>
      </c>
      <c r="E53" s="79">
        <v>28000</v>
      </c>
      <c r="F53" s="29">
        <f t="shared" si="20"/>
        <v>504.05040504050407</v>
      </c>
      <c r="G53" s="28">
        <f t="shared" si="21"/>
        <v>560</v>
      </c>
      <c r="H53" s="30">
        <f t="shared" si="22"/>
        <v>1120</v>
      </c>
    </row>
    <row r="54" spans="1:8" s="2" customFormat="1" ht="15" thickBot="1">
      <c r="A54" s="25"/>
      <c r="B54" s="26"/>
      <c r="C54" s="26"/>
      <c r="D54" s="26"/>
      <c r="E54" s="26"/>
      <c r="F54" s="26"/>
      <c r="G54" s="26"/>
      <c r="H54" s="26"/>
    </row>
    <row r="55" spans="1:8" s="2" customFormat="1">
      <c r="A55" s="31" t="s">
        <v>4</v>
      </c>
      <c r="B55" s="48" t="s">
        <v>18</v>
      </c>
      <c r="C55" s="49"/>
      <c r="D55" s="32" t="s">
        <v>6</v>
      </c>
      <c r="E55" s="80">
        <v>30000</v>
      </c>
      <c r="F55" s="33">
        <f>E55/55.55</f>
        <v>540.05400540054006</v>
      </c>
      <c r="G55" s="32">
        <f>E55/50</f>
        <v>600</v>
      </c>
      <c r="H55" s="34">
        <f>E55/25</f>
        <v>1200</v>
      </c>
    </row>
    <row r="56" spans="1:8" s="2" customFormat="1">
      <c r="A56" s="21" t="s">
        <v>4</v>
      </c>
      <c r="B56" s="50" t="s">
        <v>14</v>
      </c>
      <c r="C56" s="51"/>
      <c r="D56" s="22" t="s">
        <v>6</v>
      </c>
      <c r="E56" s="78">
        <v>30500</v>
      </c>
      <c r="F56" s="23">
        <f t="shared" ref="F56:F59" si="23">E56/55.55</f>
        <v>549.05490549054912</v>
      </c>
      <c r="G56" s="22">
        <f t="shared" ref="G56:G59" si="24">E56/50</f>
        <v>610</v>
      </c>
      <c r="H56" s="24">
        <f t="shared" ref="H56:H59" si="25">E56/25</f>
        <v>1220</v>
      </c>
    </row>
    <row r="57" spans="1:8" s="2" customFormat="1">
      <c r="A57" s="21" t="s">
        <v>4</v>
      </c>
      <c r="B57" s="50" t="s">
        <v>15</v>
      </c>
      <c r="C57" s="51"/>
      <c r="D57" s="22" t="s">
        <v>6</v>
      </c>
      <c r="E57" s="78">
        <v>31000</v>
      </c>
      <c r="F57" s="23">
        <f t="shared" si="23"/>
        <v>558.05580558055806</v>
      </c>
      <c r="G57" s="22">
        <f t="shared" si="24"/>
        <v>620</v>
      </c>
      <c r="H57" s="24">
        <f t="shared" si="25"/>
        <v>1240</v>
      </c>
    </row>
    <row r="58" spans="1:8" s="2" customFormat="1">
      <c r="A58" s="21" t="s">
        <v>4</v>
      </c>
      <c r="B58" s="50" t="s">
        <v>16</v>
      </c>
      <c r="C58" s="51"/>
      <c r="D58" s="22" t="s">
        <v>6</v>
      </c>
      <c r="E58" s="78">
        <v>32000</v>
      </c>
      <c r="F58" s="23">
        <f t="shared" si="23"/>
        <v>576.05760576057605</v>
      </c>
      <c r="G58" s="22">
        <f t="shared" si="24"/>
        <v>640</v>
      </c>
      <c r="H58" s="24">
        <f t="shared" si="25"/>
        <v>1280</v>
      </c>
    </row>
    <row r="59" spans="1:8" s="2" customFormat="1" ht="15" thickBot="1">
      <c r="A59" s="27" t="s">
        <v>4</v>
      </c>
      <c r="B59" s="52" t="s">
        <v>17</v>
      </c>
      <c r="C59" s="53"/>
      <c r="D59" s="28" t="s">
        <v>6</v>
      </c>
      <c r="E59" s="79">
        <v>33000</v>
      </c>
      <c r="F59" s="29">
        <f t="shared" si="23"/>
        <v>594.05940594059405</v>
      </c>
      <c r="G59" s="28">
        <f t="shared" si="24"/>
        <v>660</v>
      </c>
      <c r="H59" s="30">
        <f t="shared" si="25"/>
        <v>1320</v>
      </c>
    </row>
    <row r="60" spans="1:8" ht="15" thickBot="1"/>
    <row r="61" spans="1:8" s="2" customFormat="1">
      <c r="A61" s="31" t="s">
        <v>4</v>
      </c>
      <c r="B61" s="48" t="s">
        <v>18</v>
      </c>
      <c r="C61" s="49"/>
      <c r="D61" s="32" t="s">
        <v>7</v>
      </c>
      <c r="E61" s="80">
        <v>20000</v>
      </c>
      <c r="F61" s="33">
        <f>E61/55.55</f>
        <v>360.03600360036006</v>
      </c>
      <c r="G61" s="32">
        <f>E61/50</f>
        <v>400</v>
      </c>
      <c r="H61" s="34">
        <f>E61/25</f>
        <v>800</v>
      </c>
    </row>
    <row r="62" spans="1:8" s="2" customFormat="1">
      <c r="A62" s="21" t="s">
        <v>4</v>
      </c>
      <c r="B62" s="50" t="s">
        <v>14</v>
      </c>
      <c r="C62" s="51"/>
      <c r="D62" s="22" t="s">
        <v>7</v>
      </c>
      <c r="E62" s="78">
        <v>21000</v>
      </c>
      <c r="F62" s="23">
        <f t="shared" ref="F62:F65" si="26">E62/55.55</f>
        <v>378.03780378037806</v>
      </c>
      <c r="G62" s="22">
        <f t="shared" ref="G62:G65" si="27">E62/50</f>
        <v>420</v>
      </c>
      <c r="H62" s="24">
        <f t="shared" ref="H62:H65" si="28">E62/25</f>
        <v>840</v>
      </c>
    </row>
    <row r="63" spans="1:8" s="2" customFormat="1">
      <c r="A63" s="21" t="s">
        <v>4</v>
      </c>
      <c r="B63" s="50" t="s">
        <v>15</v>
      </c>
      <c r="C63" s="51"/>
      <c r="D63" s="22" t="s">
        <v>7</v>
      </c>
      <c r="E63" s="78">
        <v>22000</v>
      </c>
      <c r="F63" s="23">
        <f t="shared" si="26"/>
        <v>396.03960396039605</v>
      </c>
      <c r="G63" s="22">
        <f t="shared" si="27"/>
        <v>440</v>
      </c>
      <c r="H63" s="24">
        <f t="shared" si="28"/>
        <v>880</v>
      </c>
    </row>
    <row r="64" spans="1:8" s="2" customFormat="1">
      <c r="A64" s="21" t="s">
        <v>4</v>
      </c>
      <c r="B64" s="50" t="s">
        <v>16</v>
      </c>
      <c r="C64" s="51"/>
      <c r="D64" s="22" t="s">
        <v>7</v>
      </c>
      <c r="E64" s="78">
        <v>23000</v>
      </c>
      <c r="F64" s="23">
        <f t="shared" si="26"/>
        <v>414.04140414041404</v>
      </c>
      <c r="G64" s="22">
        <f t="shared" si="27"/>
        <v>460</v>
      </c>
      <c r="H64" s="24">
        <f t="shared" si="28"/>
        <v>920</v>
      </c>
    </row>
    <row r="65" spans="1:8" s="2" customFormat="1" ht="15" thickBot="1">
      <c r="A65" s="27" t="s">
        <v>4</v>
      </c>
      <c r="B65" s="52" t="s">
        <v>17</v>
      </c>
      <c r="C65" s="53"/>
      <c r="D65" s="28" t="s">
        <v>7</v>
      </c>
      <c r="E65" s="79">
        <v>24000</v>
      </c>
      <c r="F65" s="29">
        <f t="shared" si="26"/>
        <v>432.04320432043204</v>
      </c>
      <c r="G65" s="28">
        <f t="shared" si="27"/>
        <v>480</v>
      </c>
      <c r="H65" s="30">
        <f t="shared" si="28"/>
        <v>960</v>
      </c>
    </row>
    <row r="66" spans="1:8" ht="73.5" customHeight="1">
      <c r="A66" s="57" t="s">
        <v>25</v>
      </c>
      <c r="B66" s="58"/>
      <c r="C66" s="58"/>
      <c r="D66" s="58"/>
      <c r="E66" s="58"/>
      <c r="F66" s="58"/>
      <c r="G66" s="58"/>
      <c r="H66" s="58"/>
    </row>
  </sheetData>
  <mergeCells count="35">
    <mergeCell ref="A1:H1"/>
    <mergeCell ref="A66:H66"/>
    <mergeCell ref="A4:H4"/>
    <mergeCell ref="A2:H2"/>
    <mergeCell ref="A33:H33"/>
    <mergeCell ref="B36:C36"/>
    <mergeCell ref="B37:C37"/>
    <mergeCell ref="B38:C38"/>
    <mergeCell ref="A14:H14"/>
    <mergeCell ref="A24:H24"/>
    <mergeCell ref="A35:H35"/>
    <mergeCell ref="B44:C44"/>
    <mergeCell ref="B45:C45"/>
    <mergeCell ref="B46:C46"/>
    <mergeCell ref="B47:C47"/>
    <mergeCell ref="B39:C39"/>
    <mergeCell ref="B40:C40"/>
    <mergeCell ref="B41:C41"/>
    <mergeCell ref="B42:C42"/>
    <mergeCell ref="B43:C43"/>
    <mergeCell ref="B56:C56"/>
    <mergeCell ref="B57:C57"/>
    <mergeCell ref="B58:C58"/>
    <mergeCell ref="B59:C59"/>
    <mergeCell ref="B49:C49"/>
    <mergeCell ref="B50:C50"/>
    <mergeCell ref="B51:C51"/>
    <mergeCell ref="B52:C52"/>
    <mergeCell ref="B53:C53"/>
    <mergeCell ref="B55:C55"/>
    <mergeCell ref="B61:C61"/>
    <mergeCell ref="B62:C62"/>
    <mergeCell ref="B63:C63"/>
    <mergeCell ref="B64:C64"/>
    <mergeCell ref="B65:C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СРАЩЕННЫЙ + ЦЕЛЬНЫЙ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2019-10-28T14:01:50Z</dcterms:modified>
</cp:coreProperties>
</file>