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ager7\Desktop\Справочные данные\Прайсы\Прайсы\"/>
    </mc:Choice>
  </mc:AlternateContent>
  <bookViews>
    <workbookView minimized="1" xWindow="0" yWindow="0" windowWidth="12495" windowHeight="91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D72" i="1"/>
  <c r="D73" i="1"/>
  <c r="D74" i="1"/>
  <c r="D14" i="1" l="1"/>
  <c r="D13" i="1"/>
  <c r="D35" i="1"/>
  <c r="D34" i="1"/>
  <c r="D33" i="1"/>
  <c r="D32" i="1"/>
  <c r="D31" i="1"/>
  <c r="D30" i="1"/>
  <c r="D29" i="1"/>
  <c r="D28" i="1"/>
  <c r="D27" i="1"/>
  <c r="D65" i="1"/>
  <c r="D66" i="1"/>
  <c r="D67" i="1"/>
  <c r="D68" i="1"/>
  <c r="D69" i="1"/>
  <c r="D64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37" i="1"/>
  <c r="D38" i="1"/>
  <c r="D39" i="1"/>
  <c r="D40" i="1"/>
  <c r="D41" i="1"/>
  <c r="D42" i="1"/>
  <c r="D43" i="1"/>
  <c r="D44" i="1"/>
  <c r="D45" i="1"/>
  <c r="D46" i="1"/>
  <c r="D47" i="1"/>
  <c r="D18" i="1"/>
  <c r="D19" i="1"/>
  <c r="D20" i="1"/>
  <c r="D21" i="1"/>
  <c r="D22" i="1"/>
  <c r="D23" i="1"/>
  <c r="D24" i="1"/>
  <c r="D25" i="1"/>
  <c r="D6" i="1"/>
  <c r="D7" i="1"/>
  <c r="D8" i="1"/>
  <c r="D9" i="1"/>
  <c r="D10" i="1"/>
  <c r="D11" i="1"/>
  <c r="D12" i="1"/>
  <c r="D5" i="1"/>
  <c r="D17" i="1"/>
</calcChain>
</file>

<file path=xl/sharedStrings.xml><?xml version="1.0" encoding="utf-8"?>
<sst xmlns="http://schemas.openxmlformats.org/spreadsheetml/2006/main" count="91" uniqueCount="78">
  <si>
    <t xml:space="preserve">Наименование. </t>
  </si>
  <si>
    <t>шт.</t>
  </si>
  <si>
    <t>м2.</t>
  </si>
  <si>
    <t>Отделочный материал.</t>
  </si>
  <si>
    <t xml:space="preserve">Штиль сорт АВ 12,5х110х6000 (10шт) </t>
  </si>
  <si>
    <t>Имитация бруса хв. класс АВ 16х135х6000 (7 шт.)</t>
  </si>
  <si>
    <t>Имитация бруса хв. класс АВ 18х135х6000  (6 шт.)</t>
  </si>
  <si>
    <t>Имитация бруса хв. класс АВ 21х135х6000  (5 шт.)</t>
  </si>
  <si>
    <t>Имитация бруса хв. класс АВ 21х185х6000 (3 шт.)</t>
  </si>
  <si>
    <t>Строганный материал.</t>
  </si>
  <si>
    <t>м3.</t>
  </si>
  <si>
    <t>Доска стр. сухая хв. 45х95х6000 АВ калиброванная.</t>
  </si>
  <si>
    <t>Доска стр. сухая хв. 45х145х6000 АВ калиброванная</t>
  </si>
  <si>
    <t>Доска стр. сухая хв. 45х195х6000 АВ калиброванная</t>
  </si>
  <si>
    <t>Доска стр. сухая хв. 20х95х6000 АВ калиброванная</t>
  </si>
  <si>
    <t>Доска стр. сухая хв. 20х145х6000 АВ калиброванная</t>
  </si>
  <si>
    <t>Доска стр. сухая хв. 20х195х6000 АВ калиброванная</t>
  </si>
  <si>
    <t>Доска стр. сухая хв. 35х95х6000 АВ калиброванная</t>
  </si>
  <si>
    <t>Доска стр. сухая хв. 35х145х6000 АВ калиброванная</t>
  </si>
  <si>
    <t>Доска стр. сухая хв. 35х195х6000 АВ калиброванная</t>
  </si>
  <si>
    <t>Доска.</t>
  </si>
  <si>
    <t>Брусок.</t>
  </si>
  <si>
    <t>Брусок стр. сухой хв. 20х40х3000 АВ калиброванный</t>
  </si>
  <si>
    <t>Брусок стр. сухой хв. 20х50х3000 АВ калиброванный</t>
  </si>
  <si>
    <t>Брусок стр. сухой хв. 30х40х3000 АВ калиброванный</t>
  </si>
  <si>
    <t>Брусок стр. сухой хв. 30х50х3000 АВ калиброванный</t>
  </si>
  <si>
    <t>Брусок стр. сухой хв. 40х40х3000 АВ калиброванный</t>
  </si>
  <si>
    <t>Брусок стр. сухой хв. 40х50х3000 АВ калиброванный</t>
  </si>
  <si>
    <t>Брусок стр. сухой хв. 40х60х3000 АВ калиброванный</t>
  </si>
  <si>
    <t>Брусок стр. сухой хв. 40х70х3000 АВ калиброванный</t>
  </si>
  <si>
    <t>Брусок стр. сухой хв. 50х50х3000 АВ калиброванный</t>
  </si>
  <si>
    <t>Брусок стр. сухой хв. 50х60х3000 АВ калиброванный</t>
  </si>
  <si>
    <t>Брусок стр. сухой хв. 50х70х3000 АВ калиброванный</t>
  </si>
  <si>
    <t>Обрезной метериал.   1 сорт.</t>
  </si>
  <si>
    <t>Брус обрезной е/в хв. 100х100х6000</t>
  </si>
  <si>
    <t>Брус обрезной е/в хв. 100х150х6000</t>
  </si>
  <si>
    <t>Брус обрезной е/в хв. 100х200х6000</t>
  </si>
  <si>
    <t>Брус обрезной е/в хв. 150х150х6000</t>
  </si>
  <si>
    <t>Брус обрезной е/в хв. 150х200х6000</t>
  </si>
  <si>
    <t>Брус обрезной е/в хв. 200х200х6000</t>
  </si>
  <si>
    <t>Доска обрезная е/в хв. 25х100х6000</t>
  </si>
  <si>
    <t>Доска обрезная е/в хв. 25х150х6000</t>
  </si>
  <si>
    <t>Доска обрезная е/в хв. 40х100х6000</t>
  </si>
  <si>
    <t>Доска обрезная е/в хв. 40х150х6000</t>
  </si>
  <si>
    <t>Доска обрезная е/в хв. 40х200х6000</t>
  </si>
  <si>
    <t>Доска обрезная е/в хв. 50х100х6000</t>
  </si>
  <si>
    <t>Доска обрезная е/в хв. 50х150х6000</t>
  </si>
  <si>
    <t>Доска обрезная е/в хв. 50х200х6000</t>
  </si>
  <si>
    <t>Обрезной метериал.   2 сорт.</t>
  </si>
  <si>
    <t>Доска обрезная е/в хв. 25х100х6000 сорт 2А</t>
  </si>
  <si>
    <t>Доска обрезная е/в хв. 25х150х6000 сорт 2А</t>
  </si>
  <si>
    <t>Доска обрезная е/в хв. 40х100х6000 сорт 2</t>
  </si>
  <si>
    <t>Доска обрезная е/в хв. 40х150х6000 сорт 2</t>
  </si>
  <si>
    <t>Доска обрезная е/в хв. 50х100х6000 сорт 2</t>
  </si>
  <si>
    <t>Доска обрезная е/в хв. 50х150х6000 сорт 2</t>
  </si>
  <si>
    <t>шт в м3</t>
  </si>
  <si>
    <t>шт в м2</t>
  </si>
  <si>
    <t>Евровагонка хв. класс АВ 12,5х90х6000 ( 10 шт.)</t>
  </si>
  <si>
    <t>Доска стр. е/в</t>
  </si>
  <si>
    <t xml:space="preserve">Европол хв. класс АВ 36х135х6000 (3шт) </t>
  </si>
  <si>
    <t xml:space="preserve">Европол хв. класс АВ 28х110х6000 (5шт) </t>
  </si>
  <si>
    <t>Блок Хаус хв. класс АВ 36х185х6000 (2 шт)</t>
  </si>
  <si>
    <t xml:space="preserve">Блок Хаус хв. класс АВ 28х135х6000 (4 шт) </t>
  </si>
  <si>
    <t>Доска стр. подвял. хв. 45х95х6000 АВ калиброванная.</t>
  </si>
  <si>
    <t>Доска стр. подвял. хв. 45х145х6000 АВ калиброванная</t>
  </si>
  <si>
    <t>Доска стр. подвял. хв. 45х195х6000 АВ калиброванная</t>
  </si>
  <si>
    <t>Доска стр. подвял. хв. 20х95х6000 АВ калиброванная</t>
  </si>
  <si>
    <t>Доска стр. подвял. хв. 20х145х6000 АВ калиброванная</t>
  </si>
  <si>
    <t>Доска стр. подвял. хв. 20х195х6000 АВ калиброванная</t>
  </si>
  <si>
    <t>Доска стр. подвял. хв. 35х95х6000 АВ калиброванная</t>
  </si>
  <si>
    <t>Доска стр. подвял. хв. 35х145х6000 АВ калиброванная</t>
  </si>
  <si>
    <t>Доска стр. подвял. хв. 35х195х6000 АВ калиброванная</t>
  </si>
  <si>
    <t>Другое</t>
  </si>
  <si>
    <t>Утеплитель Rockwool Лайт Баттс Скандик  800х600х100 мм (уп/6 плит), 2,88 кв.м, 0,288 м3</t>
  </si>
  <si>
    <t>Утеплитель Rockwool Лайт Баттс Скандик  800х600х50 мм (уп/12 плит),5,76 кв.м, 0,288 м3</t>
  </si>
  <si>
    <t>Плита OSB (OSB-3) 1220х2440х9мм Кроношпан</t>
  </si>
  <si>
    <t>Плита OSB (OSB-3) 1220х2440х12мм Кроношпан</t>
  </si>
  <si>
    <t xml:space="preserve">ООО «Стройассортимент» ИНН 5029167957 КПП 502901001
141014 Московская область, г. Мытищи, Осташковское ш., 14, стр. 5
	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</si>
</sst>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0\ &quot;₽&quot;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2" borderId="6" xfId="0" applyFont="1" applyFill="1" applyBorder="1" applyAlignment="1">
      <alignment horizontal="center"/>
    </xf>
    <xf numFmtId="0" fontId="3" fillId="0" borderId="0" xfId="0" applyFont="1" applyFill="1" applyBorder="1" applyAlignment="1"/>
    <xf numFmtId="165" fontId="5" fillId="0" borderId="9" xfId="0" applyNumberFormat="1" applyFont="1" applyBorder="1"/>
    <xf numFmtId="166" fontId="5" fillId="0" borderId="9" xfId="0" applyNumberFormat="1" applyFont="1" applyBorder="1"/>
    <xf numFmtId="165" fontId="5" fillId="0" borderId="1" xfId="0" applyNumberFormat="1" applyFont="1" applyBorder="1"/>
    <xf numFmtId="0" fontId="2" fillId="3" borderId="9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right"/>
    </xf>
    <xf numFmtId="0" fontId="4" fillId="3" borderId="3" xfId="0" applyFont="1" applyFill="1" applyBorder="1"/>
    <xf numFmtId="0" fontId="2" fillId="3" borderId="12" xfId="0" applyFont="1" applyFill="1" applyBorder="1" applyAlignment="1">
      <alignment horizontal="right"/>
    </xf>
    <xf numFmtId="164" fontId="5" fillId="0" borderId="1" xfId="0" applyNumberFormat="1" applyFont="1" applyBorder="1"/>
    <xf numFmtId="164" fontId="5" fillId="0" borderId="10" xfId="0" applyNumberFormat="1" applyFont="1" applyBorder="1"/>
    <xf numFmtId="166" fontId="5" fillId="0" borderId="1" xfId="0" applyNumberFormat="1" applyFont="1" applyBorder="1"/>
    <xf numFmtId="166" fontId="1" fillId="0" borderId="1" xfId="0" applyNumberFormat="1" applyFont="1" applyBorder="1"/>
    <xf numFmtId="165" fontId="5" fillId="0" borderId="13" xfId="0" applyNumberFormat="1" applyFont="1" applyBorder="1"/>
    <xf numFmtId="166" fontId="1" fillId="0" borderId="13" xfId="0" applyNumberFormat="1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3" borderId="14" xfId="0" applyFont="1" applyFill="1" applyBorder="1"/>
    <xf numFmtId="0" fontId="0" fillId="0" borderId="18" xfId="0" applyBorder="1"/>
    <xf numFmtId="0" fontId="3" fillId="3" borderId="17" xfId="0" applyFont="1" applyFill="1" applyBorder="1" applyAlignment="1">
      <alignment horizontal="left"/>
    </xf>
    <xf numFmtId="0" fontId="3" fillId="3" borderId="19" xfId="0" applyFont="1" applyFill="1" applyBorder="1" applyAlignment="1"/>
    <xf numFmtId="0" fontId="4" fillId="3" borderId="15" xfId="0" applyFont="1" applyFill="1" applyBorder="1"/>
    <xf numFmtId="0" fontId="0" fillId="0" borderId="1" xfId="0" applyBorder="1"/>
    <xf numFmtId="0" fontId="4" fillId="3" borderId="1" xfId="0" applyFont="1" applyFill="1" applyBorder="1"/>
    <xf numFmtId="165" fontId="2" fillId="3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73">
    <dxf>
      <font>
        <i/>
      </font>
      <numFmt numFmtId="165" formatCode="#,##0.00\ &quot;₽&quot;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numFmt numFmtId="165" formatCode="#,##0.00\ &quot;₽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</font>
      <numFmt numFmtId="164" formatCode="#,##0.00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numFmt numFmtId="164" formatCode="#,##0.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/>
      </font>
      <numFmt numFmtId="165" formatCode="#,##0.00\ &quot;₽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5" formatCode="#,##0.00\ &quot;₽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165" formatCode="#,##0.00\ &quot;₽&quot;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</font>
      <numFmt numFmtId="165" formatCode="#,##0.00\ &quot;₽&quot;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numFmt numFmtId="165" formatCode="#,##0.00\ &quot;₽&quot;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/>
      </font>
      <numFmt numFmtId="164" formatCode="#,##0.00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numFmt numFmtId="164" formatCode="#,##0.00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i/>
      </font>
      <numFmt numFmtId="165" formatCode="#,##0.00\ &quot;₽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5" formatCode="#,##0.00\ &quot;₽&quot;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165" formatCode="#,##0.00\ &quot;₽&quot;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</font>
      <numFmt numFmtId="165" formatCode="#,##0.00\ &quot;₽&quot;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numFmt numFmtId="165" formatCode="#,##0.00\ &quot;₽&quot;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/>
      </font>
      <numFmt numFmtId="164" formatCode="#,##0.00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numFmt numFmtId="164" formatCode="#,##0.00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i/>
      </font>
      <numFmt numFmtId="165" formatCode="#,##0.00\ &quot;₽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5" formatCode="#,##0.00\ &quot;₽&quot;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165" formatCode="#,##0.00\ &quot;₽&quot;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</font>
      <numFmt numFmtId="165" formatCode="#,##0.00\ &quot;₽&quot;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numFmt numFmtId="165" formatCode="#,##0.00\ &quot;₽&quot;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/>
      </font>
      <numFmt numFmtId="164" formatCode="#,##0.00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numFmt numFmtId="166" formatCode="0.00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i/>
      </font>
      <numFmt numFmtId="165" formatCode="#,##0.00\ &quot;₽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5" formatCode="#,##0.00\ &quot;₽&quot;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165" formatCode="#,##0.00\ &quot;₽&quot;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</font>
      <numFmt numFmtId="165" formatCode="#,##0.00\ &quot;₽&quot;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numFmt numFmtId="165" formatCode="#,##0.00\ &quot;₽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</font>
      <numFmt numFmtId="164" formatCode="#,##0.00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numFmt numFmtId="164" formatCode="#,##0.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/>
      </font>
      <numFmt numFmtId="165" formatCode="#,##0.00\ &quot;₽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5" formatCode="#,##0.00\ &quot;₽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165" formatCode="#,##0.00\ &quot;₽&quot;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₽&quot;"/>
      <border diagonalUp="0" diagonalDown="0">
        <left/>
        <right/>
        <top/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₽&quot;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00"/>
      <border diagonalUp="0" diagonalDown="0">
        <left/>
        <right/>
        <top/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0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₽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₽&quot;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₽&quot;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</dxfs>
  <tableStyles count="2" defaultTableStyle="Стиль таблицы 2" defaultPivotStyle="PivotStyleLight16">
    <tableStyle name="Стиль таблицы 1" pivot="0" count="2">
      <tableStyleElement type="firstRowStripe" dxfId="72"/>
      <tableStyleElement type="secondRowStripe" dxfId="71"/>
    </tableStyle>
    <tableStyle name="Стиль таблицы 2" pivot="0" count="2">
      <tableStyleElement type="firstRowStripe" dxfId="70"/>
      <tableStyleElement type="secondRowStripe" dxfId="6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5:D14" headerRowCount="0" totalsRowShown="0" headerRowDxfId="68" headerRowBorderDxfId="67" tableBorderDxfId="66">
  <tableColumns count="4">
    <tableColumn id="1" name="Столбец1" headerRowDxfId="65" dataDxfId="64"/>
    <tableColumn id="2" name="Столбец2" headerRowDxfId="63" dataDxfId="62"/>
    <tableColumn id="3" name="Столбец3" headerRowDxfId="61" dataDxfId="60"/>
    <tableColumn id="4" name="Столбец4" headerRowDxfId="59" dataDxfId="58">
      <calculatedColumnFormula>B5/C5</calculatedColumnFormula>
    </tableColumn>
  </tableColumns>
  <tableStyleInfo name="Стиль таблицы 1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7:D25" headerRowCount="0" totalsRowShown="0" headerRowDxfId="57" headerRowBorderDxfId="56" tableBorderDxfId="55">
  <tableColumns count="4">
    <tableColumn id="1" name="Столбец1" headerRowDxfId="54" dataDxfId="53"/>
    <tableColumn id="2" name="Столбец2" headerRowDxfId="52" dataDxfId="51"/>
    <tableColumn id="3" name="Столбец3" headerRowDxfId="50" dataDxfId="49"/>
    <tableColumn id="4" name="Столбец4" headerRowDxfId="48" dataDxfId="47">
      <calculatedColumnFormula>B17/C17</calculatedColumnFormula>
    </tableColumn>
  </tableColumns>
  <tableStyleInfo name="Стиль таблицы 1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A37:D47" headerRowCount="0" totalsRowShown="0" headerRowDxfId="46" headerRowBorderDxfId="45" tableBorderDxfId="44" totalsRowBorderDxfId="43">
  <tableColumns count="4">
    <tableColumn id="1" name="Столбец1" headerRowDxfId="42" dataDxfId="41"/>
    <tableColumn id="2" name="Столбец2" headerRowDxfId="40" dataDxfId="39"/>
    <tableColumn id="3" name="Столбец3" headerRowDxfId="38" dataDxfId="37"/>
    <tableColumn id="4" name="Столбец4" headerRowDxfId="36" dataDxfId="35">
      <calculatedColumnFormula>B37/C37</calculatedColumnFormula>
    </tableColumn>
  </tableColumns>
  <tableStyleInfo name="Стиль таблицы 1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A49:D62" headerRowCount="0" totalsRowShown="0" headerRowDxfId="34" headerRowBorderDxfId="33" tableBorderDxfId="32" totalsRowBorderDxfId="31">
  <tableColumns count="4">
    <tableColumn id="1" name="Столбец1" headerRowDxfId="30" dataDxfId="29"/>
    <tableColumn id="2" name="Столбец2" headerRowDxfId="28" dataDxfId="27"/>
    <tableColumn id="3" name="Столбец3" headerRowDxfId="26" dataDxfId="25"/>
    <tableColumn id="4" name="Столбец4" headerRowDxfId="24" dataDxfId="23">
      <calculatedColumnFormula>B49/C49</calculatedColumnFormula>
    </tableColumn>
  </tableColumns>
  <tableStyleInfo name="Стиль таблицы 1"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A64:D74" headerRowCount="0" totalsRowShown="0" headerRowDxfId="22" headerRowBorderDxfId="21" tableBorderDxfId="20" totalsRowBorderDxfId="19">
  <tableColumns count="4">
    <tableColumn id="1" name="Столбец1" headerRowDxfId="18" dataDxfId="17"/>
    <tableColumn id="2" name="Столбец2" headerRowDxfId="16" dataDxfId="15"/>
    <tableColumn id="3" name="Столбец3" headerRowDxfId="14" dataDxfId="13"/>
    <tableColumn id="4" name="Столбец4" headerRowDxfId="12" dataDxfId="11">
      <calculatedColumnFormula>Таблица5[[#This Row],[Столбец2]]/Таблица5[[#This Row],[Столбец3]]</calculatedColumnFormula>
    </tableColumn>
  </tableColumns>
  <tableStyleInfo name="Стиль таблицы 1" showFirstColumn="0" showLastColumn="0" showRowStripes="1" showColumnStripes="0"/>
</table>
</file>

<file path=xl/tables/table6.xml><?xml version="1.0" encoding="utf-8"?>
<table xmlns="http://schemas.openxmlformats.org/spreadsheetml/2006/main" id="6" name="Таблица27" displayName="Таблица27" ref="A27:D35" headerRowCount="0" totalsRowShown="0" headerRowDxfId="10" headerRowBorderDxfId="9" tableBorderDxfId="8">
  <tableColumns count="4">
    <tableColumn id="1" name="Столбец1" headerRowDxfId="7" dataDxfId="6"/>
    <tableColumn id="2" name="Столбец2" headerRowDxfId="5" dataDxfId="4"/>
    <tableColumn id="3" name="Столбец3" headerRowDxfId="3" dataDxfId="2"/>
    <tableColumn id="4" name="Столбец4" headerRowDxfId="1" dataDxfId="0">
      <calculatedColumnFormula>B27/C27</calculatedColumnFormula>
    </tableColumn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tabSelected="1" workbookViewId="0">
      <selection activeCell="G9" sqref="G9"/>
    </sheetView>
  </sheetViews>
  <sheetFormatPr defaultRowHeight="15" x14ac:dyDescent="0.25"/>
  <cols>
    <col min="1" max="1" width="75.5703125" bestFit="1" customWidth="1"/>
    <col min="2" max="2" width="14.140625" customWidth="1"/>
    <col min="3" max="3" width="12.85546875" customWidth="1"/>
    <col min="4" max="4" width="14.7109375" customWidth="1"/>
    <col min="6" max="6" width="10.7109375" customWidth="1"/>
  </cols>
  <sheetData>
    <row r="1" spans="1:6" ht="30.75" customHeight="1" x14ac:dyDescent="0.25">
      <c r="A1" s="34" t="s">
        <v>77</v>
      </c>
      <c r="B1" s="35"/>
      <c r="C1" s="35"/>
      <c r="D1" s="35"/>
    </row>
    <row r="2" spans="1:6" ht="35.25" customHeight="1" thickBot="1" x14ac:dyDescent="0.3">
      <c r="A2" s="36"/>
      <c r="B2" s="37"/>
      <c r="C2" s="37"/>
      <c r="D2" s="37"/>
    </row>
    <row r="3" spans="1:6" ht="19.5" thickBot="1" x14ac:dyDescent="0.35">
      <c r="A3" s="1" t="s">
        <v>0</v>
      </c>
      <c r="B3" s="29"/>
      <c r="C3" s="30"/>
      <c r="D3" s="31"/>
    </row>
    <row r="4" spans="1:6" ht="18.75" x14ac:dyDescent="0.3">
      <c r="A4" s="9" t="s">
        <v>3</v>
      </c>
      <c r="B4" s="10" t="s">
        <v>2</v>
      </c>
      <c r="C4" s="10" t="s">
        <v>56</v>
      </c>
      <c r="D4" s="10" t="s">
        <v>1</v>
      </c>
    </row>
    <row r="5" spans="1:6" x14ac:dyDescent="0.25">
      <c r="A5" s="17" t="s">
        <v>5</v>
      </c>
      <c r="B5" s="3">
        <v>700</v>
      </c>
      <c r="C5" s="4">
        <v>1.2345679012299999</v>
      </c>
      <c r="D5" s="3">
        <f t="shared" ref="D5:D12" si="0">B5/C5</f>
        <v>567.00000000209798</v>
      </c>
    </row>
    <row r="6" spans="1:6" x14ac:dyDescent="0.25">
      <c r="A6" s="18" t="s">
        <v>6</v>
      </c>
      <c r="B6" s="5">
        <v>740</v>
      </c>
      <c r="C6" s="4">
        <v>1.2345679012299999</v>
      </c>
      <c r="D6" s="3">
        <f t="shared" si="0"/>
        <v>599.40000000221778</v>
      </c>
    </row>
    <row r="7" spans="1:6" x14ac:dyDescent="0.25">
      <c r="A7" s="18" t="s">
        <v>7</v>
      </c>
      <c r="B7" s="5">
        <v>820</v>
      </c>
      <c r="C7" s="4">
        <v>1.2345679012299999</v>
      </c>
      <c r="D7" s="3">
        <f t="shared" si="0"/>
        <v>664.20000000245761</v>
      </c>
    </row>
    <row r="8" spans="1:6" x14ac:dyDescent="0.25">
      <c r="A8" s="18" t="s">
        <v>8</v>
      </c>
      <c r="B8" s="5">
        <v>820</v>
      </c>
      <c r="C8" s="4">
        <v>0.90090090089999997</v>
      </c>
      <c r="D8" s="3">
        <f t="shared" si="0"/>
        <v>910.20000000091022</v>
      </c>
    </row>
    <row r="9" spans="1:6" x14ac:dyDescent="0.25">
      <c r="A9" s="18" t="s">
        <v>4</v>
      </c>
      <c r="B9" s="5">
        <v>540</v>
      </c>
      <c r="C9" s="4">
        <v>1.5151515151499999</v>
      </c>
      <c r="D9" s="3">
        <f t="shared" si="0"/>
        <v>356.40000000035644</v>
      </c>
    </row>
    <row r="10" spans="1:6" x14ac:dyDescent="0.25">
      <c r="A10" s="18" t="s">
        <v>57</v>
      </c>
      <c r="B10" s="5">
        <v>540</v>
      </c>
      <c r="C10" s="4">
        <v>1.85185185185</v>
      </c>
      <c r="D10" s="3">
        <f t="shared" si="0"/>
        <v>291.60000000029157</v>
      </c>
    </row>
    <row r="11" spans="1:6" x14ac:dyDescent="0.25">
      <c r="A11" s="18" t="s">
        <v>59</v>
      </c>
      <c r="B11" s="5">
        <v>1270</v>
      </c>
      <c r="C11" s="4">
        <v>1.2345679012299999</v>
      </c>
      <c r="D11" s="3">
        <f t="shared" si="0"/>
        <v>1028.7000000038063</v>
      </c>
    </row>
    <row r="12" spans="1:6" x14ac:dyDescent="0.25">
      <c r="A12" s="18" t="s">
        <v>60</v>
      </c>
      <c r="B12" s="5">
        <v>1060</v>
      </c>
      <c r="C12" s="13">
        <v>1.5151515151499999</v>
      </c>
      <c r="D12" s="5">
        <f t="shared" si="0"/>
        <v>699.60000000069965</v>
      </c>
    </row>
    <row r="13" spans="1:6" ht="15.75" x14ac:dyDescent="0.25">
      <c r="A13" s="18" t="s">
        <v>61</v>
      </c>
      <c r="B13" s="5">
        <v>1270</v>
      </c>
      <c r="C13" s="14">
        <v>0.90090090089999997</v>
      </c>
      <c r="D13" s="5">
        <f t="shared" ref="D13:D14" si="1">B13/C13</f>
        <v>1409.7000000014098</v>
      </c>
      <c r="E13" s="2"/>
      <c r="F13" s="2"/>
    </row>
    <row r="14" spans="1:6" ht="15.75" thickBot="1" x14ac:dyDescent="0.3">
      <c r="A14" s="19" t="s">
        <v>62</v>
      </c>
      <c r="B14" s="15">
        <v>1060</v>
      </c>
      <c r="C14" s="16">
        <v>1.2345679012299999</v>
      </c>
      <c r="D14" s="15">
        <f t="shared" si="1"/>
        <v>858.60000000317689</v>
      </c>
    </row>
    <row r="15" spans="1:6" ht="19.5" thickTop="1" x14ac:dyDescent="0.3">
      <c r="A15" s="20" t="s">
        <v>9</v>
      </c>
      <c r="B15" s="6" t="s">
        <v>10</v>
      </c>
      <c r="C15" s="6" t="s">
        <v>55</v>
      </c>
      <c r="D15" s="6" t="s">
        <v>1</v>
      </c>
    </row>
    <row r="16" spans="1:6" ht="15.75" x14ac:dyDescent="0.25">
      <c r="A16" s="32" t="s">
        <v>20</v>
      </c>
      <c r="B16" s="33"/>
      <c r="C16" s="33"/>
      <c r="D16" s="33"/>
    </row>
    <row r="17" spans="1:4" x14ac:dyDescent="0.25">
      <c r="A17" s="17" t="s">
        <v>11</v>
      </c>
      <c r="B17" s="5">
        <v>29500</v>
      </c>
      <c r="C17" s="11">
        <v>38.986354775800002</v>
      </c>
      <c r="D17" s="5">
        <f>B17/C17</f>
        <v>756.67500000055236</v>
      </c>
    </row>
    <row r="18" spans="1:4" x14ac:dyDescent="0.25">
      <c r="A18" s="18" t="s">
        <v>12</v>
      </c>
      <c r="B18" s="5">
        <v>29500</v>
      </c>
      <c r="C18" s="11">
        <v>25.5427841634</v>
      </c>
      <c r="D18" s="5">
        <f t="shared" ref="D18:D25" si="2">B18/C18</f>
        <v>1154.9250000033378</v>
      </c>
    </row>
    <row r="19" spans="1:4" x14ac:dyDescent="0.25">
      <c r="A19" s="18" t="s">
        <v>13</v>
      </c>
      <c r="B19" s="5">
        <v>29500</v>
      </c>
      <c r="C19" s="11">
        <v>18.9933523266</v>
      </c>
      <c r="D19" s="5">
        <f t="shared" si="2"/>
        <v>1553.1750000070049</v>
      </c>
    </row>
    <row r="20" spans="1:4" x14ac:dyDescent="0.25">
      <c r="A20" s="18" t="s">
        <v>14</v>
      </c>
      <c r="B20" s="5">
        <v>37000</v>
      </c>
      <c r="C20" s="11">
        <v>87.819298245599995</v>
      </c>
      <c r="D20" s="5">
        <f t="shared" si="2"/>
        <v>421.31969554714368</v>
      </c>
    </row>
    <row r="21" spans="1:4" x14ac:dyDescent="0.25">
      <c r="A21" s="18" t="s">
        <v>15</v>
      </c>
      <c r="B21" s="5">
        <v>37000</v>
      </c>
      <c r="C21" s="11">
        <v>57.471264367800003</v>
      </c>
      <c r="D21" s="5">
        <f t="shared" si="2"/>
        <v>643.80000000018026</v>
      </c>
    </row>
    <row r="22" spans="1:4" x14ac:dyDescent="0.25">
      <c r="A22" s="18" t="s">
        <v>16</v>
      </c>
      <c r="B22" s="5">
        <v>37000</v>
      </c>
      <c r="C22" s="11">
        <v>42.735042735</v>
      </c>
      <c r="D22" s="5">
        <f t="shared" si="2"/>
        <v>865.80000000086579</v>
      </c>
    </row>
    <row r="23" spans="1:4" x14ac:dyDescent="0.25">
      <c r="A23" s="18" t="s">
        <v>17</v>
      </c>
      <c r="B23" s="5">
        <v>29500</v>
      </c>
      <c r="C23" s="11">
        <v>50.125313283200001</v>
      </c>
      <c r="D23" s="5">
        <f t="shared" si="2"/>
        <v>588.52500000009411</v>
      </c>
    </row>
    <row r="24" spans="1:4" x14ac:dyDescent="0.25">
      <c r="A24" s="18" t="s">
        <v>18</v>
      </c>
      <c r="B24" s="5">
        <v>29500</v>
      </c>
      <c r="C24" s="11">
        <v>32.840722495800001</v>
      </c>
      <c r="D24" s="5">
        <f t="shared" si="2"/>
        <v>898.27500000259602</v>
      </c>
    </row>
    <row r="25" spans="1:4" x14ac:dyDescent="0.25">
      <c r="A25" s="21" t="s">
        <v>19</v>
      </c>
      <c r="B25" s="5">
        <v>29500</v>
      </c>
      <c r="C25" s="12">
        <v>24.420024420000001</v>
      </c>
      <c r="D25" s="5">
        <f t="shared" si="2"/>
        <v>1208.0250000012079</v>
      </c>
    </row>
    <row r="26" spans="1:4" ht="15.75" x14ac:dyDescent="0.25">
      <c r="A26" s="22" t="s">
        <v>58</v>
      </c>
      <c r="B26" s="7"/>
      <c r="C26" s="7"/>
      <c r="D26" s="7"/>
    </row>
    <row r="27" spans="1:4" x14ac:dyDescent="0.25">
      <c r="A27" s="17" t="s">
        <v>63</v>
      </c>
      <c r="B27" s="5">
        <v>27000</v>
      </c>
      <c r="C27" s="11">
        <v>38.986354775800002</v>
      </c>
      <c r="D27" s="5">
        <f>B27/C27</f>
        <v>692.55000000050552</v>
      </c>
    </row>
    <row r="28" spans="1:4" x14ac:dyDescent="0.25">
      <c r="A28" s="18" t="s">
        <v>64</v>
      </c>
      <c r="B28" s="5">
        <v>27000</v>
      </c>
      <c r="C28" s="11">
        <v>25.5427841634</v>
      </c>
      <c r="D28" s="5">
        <f t="shared" ref="D28:D35" si="3">B28/C28</f>
        <v>1057.0500000030549</v>
      </c>
    </row>
    <row r="29" spans="1:4" x14ac:dyDescent="0.25">
      <c r="A29" s="18" t="s">
        <v>65</v>
      </c>
      <c r="B29" s="5">
        <v>27000</v>
      </c>
      <c r="C29" s="11">
        <v>18.9933523266</v>
      </c>
      <c r="D29" s="5">
        <f t="shared" si="3"/>
        <v>1421.5500000064112</v>
      </c>
    </row>
    <row r="30" spans="1:4" x14ac:dyDescent="0.25">
      <c r="A30" s="18" t="s">
        <v>66</v>
      </c>
      <c r="B30" s="5">
        <v>30000</v>
      </c>
      <c r="C30" s="11">
        <v>87.819298245599995</v>
      </c>
      <c r="D30" s="5">
        <f t="shared" si="3"/>
        <v>341.61056395714354</v>
      </c>
    </row>
    <row r="31" spans="1:4" x14ac:dyDescent="0.25">
      <c r="A31" s="18" t="s">
        <v>67</v>
      </c>
      <c r="B31" s="5">
        <v>30000</v>
      </c>
      <c r="C31" s="11">
        <v>57.471264367800003</v>
      </c>
      <c r="D31" s="5">
        <f t="shared" si="3"/>
        <v>522.00000000014609</v>
      </c>
    </row>
    <row r="32" spans="1:4" x14ac:dyDescent="0.25">
      <c r="A32" s="18" t="s">
        <v>68</v>
      </c>
      <c r="B32" s="5">
        <v>30000</v>
      </c>
      <c r="C32" s="11">
        <v>42.735042735</v>
      </c>
      <c r="D32" s="5">
        <f t="shared" si="3"/>
        <v>702.00000000070202</v>
      </c>
    </row>
    <row r="33" spans="1:4" x14ac:dyDescent="0.25">
      <c r="A33" s="18" t="s">
        <v>69</v>
      </c>
      <c r="B33" s="5">
        <v>27500</v>
      </c>
      <c r="C33" s="11">
        <v>50.125313283200001</v>
      </c>
      <c r="D33" s="5">
        <f t="shared" si="3"/>
        <v>548.62500000008777</v>
      </c>
    </row>
    <row r="34" spans="1:4" x14ac:dyDescent="0.25">
      <c r="A34" s="18" t="s">
        <v>70</v>
      </c>
      <c r="B34" s="5">
        <v>27500</v>
      </c>
      <c r="C34" s="11">
        <v>32.840722495800001</v>
      </c>
      <c r="D34" s="5">
        <f t="shared" si="3"/>
        <v>837.37500000241994</v>
      </c>
    </row>
    <row r="35" spans="1:4" x14ac:dyDescent="0.25">
      <c r="A35" s="21" t="s">
        <v>71</v>
      </c>
      <c r="B35" s="5">
        <v>27500</v>
      </c>
      <c r="C35" s="12">
        <v>24.420024420000001</v>
      </c>
      <c r="D35" s="5">
        <f t="shared" si="3"/>
        <v>1126.1250000011262</v>
      </c>
    </row>
    <row r="36" spans="1:4" ht="15.75" x14ac:dyDescent="0.25">
      <c r="A36" s="23" t="s">
        <v>21</v>
      </c>
      <c r="B36" s="8" t="s">
        <v>10</v>
      </c>
      <c r="C36" s="8" t="s">
        <v>55</v>
      </c>
      <c r="D36" s="8" t="s">
        <v>1</v>
      </c>
    </row>
    <row r="37" spans="1:4" x14ac:dyDescent="0.25">
      <c r="A37" s="18" t="s">
        <v>22</v>
      </c>
      <c r="B37" s="5">
        <v>33000</v>
      </c>
      <c r="C37" s="13">
        <v>416.66666666600003</v>
      </c>
      <c r="D37" s="5">
        <f>B37/C37</f>
        <v>79.200000000126721</v>
      </c>
    </row>
    <row r="38" spans="1:4" x14ac:dyDescent="0.25">
      <c r="A38" s="18" t="s">
        <v>23</v>
      </c>
      <c r="B38" s="5">
        <v>33000</v>
      </c>
      <c r="C38" s="11">
        <v>333.33333333000002</v>
      </c>
      <c r="D38" s="5">
        <f t="shared" ref="D38:D47" si="4">B38/C38</f>
        <v>99.000000000989999</v>
      </c>
    </row>
    <row r="39" spans="1:4" x14ac:dyDescent="0.25">
      <c r="A39" s="18" t="s">
        <v>24</v>
      </c>
      <c r="B39" s="5">
        <v>31000</v>
      </c>
      <c r="C39" s="11">
        <v>277.77777777</v>
      </c>
      <c r="D39" s="5">
        <f t="shared" si="4"/>
        <v>111.6000000031248</v>
      </c>
    </row>
    <row r="40" spans="1:4" x14ac:dyDescent="0.25">
      <c r="A40" s="18" t="s">
        <v>25</v>
      </c>
      <c r="B40" s="5">
        <v>31000</v>
      </c>
      <c r="C40" s="11">
        <v>222.22222221999999</v>
      </c>
      <c r="D40" s="5">
        <f t="shared" si="4"/>
        <v>139.50000000139499</v>
      </c>
    </row>
    <row r="41" spans="1:4" x14ac:dyDescent="0.25">
      <c r="A41" s="18" t="s">
        <v>26</v>
      </c>
      <c r="B41" s="5">
        <v>31000</v>
      </c>
      <c r="C41" s="11">
        <v>208.33333329999999</v>
      </c>
      <c r="D41" s="5">
        <f t="shared" si="4"/>
        <v>148.800000023808</v>
      </c>
    </row>
    <row r="42" spans="1:4" x14ac:dyDescent="0.25">
      <c r="A42" s="18" t="s">
        <v>27</v>
      </c>
      <c r="B42" s="5">
        <v>31000</v>
      </c>
      <c r="C42" s="11">
        <v>166.666666666</v>
      </c>
      <c r="D42" s="5">
        <f t="shared" si="4"/>
        <v>186.000000000744</v>
      </c>
    </row>
    <row r="43" spans="1:4" x14ac:dyDescent="0.25">
      <c r="A43" s="18" t="s">
        <v>28</v>
      </c>
      <c r="B43" s="5">
        <v>31000</v>
      </c>
      <c r="C43" s="11">
        <v>138.888888888</v>
      </c>
      <c r="D43" s="5">
        <f t="shared" si="4"/>
        <v>223.20000000142849</v>
      </c>
    </row>
    <row r="44" spans="1:4" x14ac:dyDescent="0.25">
      <c r="A44" s="18" t="s">
        <v>29</v>
      </c>
      <c r="B44" s="5">
        <v>31000</v>
      </c>
      <c r="C44" s="11">
        <v>119.047619047</v>
      </c>
      <c r="D44" s="5">
        <f t="shared" si="4"/>
        <v>260.4000000013541</v>
      </c>
    </row>
    <row r="45" spans="1:4" x14ac:dyDescent="0.25">
      <c r="A45" s="18" t="s">
        <v>30</v>
      </c>
      <c r="B45" s="5">
        <v>31000</v>
      </c>
      <c r="C45" s="11">
        <v>133.33333333300001</v>
      </c>
      <c r="D45" s="5">
        <f t="shared" si="4"/>
        <v>232.50000000058122</v>
      </c>
    </row>
    <row r="46" spans="1:4" x14ac:dyDescent="0.25">
      <c r="A46" s="18" t="s">
        <v>31</v>
      </c>
      <c r="B46" s="5">
        <v>31000</v>
      </c>
      <c r="C46" s="11">
        <v>111.111111111</v>
      </c>
      <c r="D46" s="5">
        <f t="shared" si="4"/>
        <v>279.00000000027899</v>
      </c>
    </row>
    <row r="47" spans="1:4" x14ac:dyDescent="0.25">
      <c r="A47" s="21" t="s">
        <v>32</v>
      </c>
      <c r="B47" s="5">
        <v>31000</v>
      </c>
      <c r="C47" s="12">
        <v>95.238095238</v>
      </c>
      <c r="D47" s="5">
        <f t="shared" si="4"/>
        <v>325.50000000032549</v>
      </c>
    </row>
    <row r="48" spans="1:4" ht="18.75" x14ac:dyDescent="0.3">
      <c r="A48" s="24" t="s">
        <v>33</v>
      </c>
      <c r="B48" s="8" t="s">
        <v>10</v>
      </c>
      <c r="C48" s="8" t="s">
        <v>55</v>
      </c>
      <c r="D48" s="8" t="s">
        <v>1</v>
      </c>
    </row>
    <row r="49" spans="1:4" x14ac:dyDescent="0.25">
      <c r="A49" s="18" t="s">
        <v>34</v>
      </c>
      <c r="B49" s="5">
        <v>19000</v>
      </c>
      <c r="C49" s="11">
        <v>16</v>
      </c>
      <c r="D49" s="5">
        <f>B49/C49</f>
        <v>1187.5</v>
      </c>
    </row>
    <row r="50" spans="1:4" x14ac:dyDescent="0.25">
      <c r="A50" s="18" t="s">
        <v>35</v>
      </c>
      <c r="B50" s="5">
        <v>19000</v>
      </c>
      <c r="C50" s="11">
        <v>11</v>
      </c>
      <c r="D50" s="5">
        <f t="shared" ref="D50:D62" si="5">B50/C50</f>
        <v>1727.2727272727273</v>
      </c>
    </row>
    <row r="51" spans="1:4" x14ac:dyDescent="0.25">
      <c r="A51" s="18" t="s">
        <v>36</v>
      </c>
      <c r="B51" s="5">
        <v>19000</v>
      </c>
      <c r="C51" s="11">
        <v>8</v>
      </c>
      <c r="D51" s="5">
        <f t="shared" si="5"/>
        <v>2375</v>
      </c>
    </row>
    <row r="52" spans="1:4" x14ac:dyDescent="0.25">
      <c r="A52" s="18" t="s">
        <v>37</v>
      </c>
      <c r="B52" s="5">
        <v>19000</v>
      </c>
      <c r="C52" s="11">
        <v>7</v>
      </c>
      <c r="D52" s="5">
        <f t="shared" si="5"/>
        <v>2714.2857142857142</v>
      </c>
    </row>
    <row r="53" spans="1:4" x14ac:dyDescent="0.25">
      <c r="A53" s="18" t="s">
        <v>38</v>
      </c>
      <c r="B53" s="5">
        <v>19000</v>
      </c>
      <c r="C53" s="11">
        <v>5</v>
      </c>
      <c r="D53" s="5">
        <f t="shared" si="5"/>
        <v>3800</v>
      </c>
    </row>
    <row r="54" spans="1:4" x14ac:dyDescent="0.25">
      <c r="A54" s="18" t="s">
        <v>39</v>
      </c>
      <c r="B54" s="5">
        <v>19000</v>
      </c>
      <c r="C54" s="11">
        <v>4</v>
      </c>
      <c r="D54" s="5">
        <f t="shared" si="5"/>
        <v>4750</v>
      </c>
    </row>
    <row r="55" spans="1:4" x14ac:dyDescent="0.25">
      <c r="A55" s="18" t="s">
        <v>40</v>
      </c>
      <c r="B55" s="5">
        <v>19000</v>
      </c>
      <c r="C55" s="11">
        <v>66</v>
      </c>
      <c r="D55" s="5">
        <f t="shared" si="5"/>
        <v>287.87878787878788</v>
      </c>
    </row>
    <row r="56" spans="1:4" x14ac:dyDescent="0.25">
      <c r="A56" s="18" t="s">
        <v>41</v>
      </c>
      <c r="B56" s="5">
        <v>19000</v>
      </c>
      <c r="C56" s="11">
        <v>44</v>
      </c>
      <c r="D56" s="5">
        <f t="shared" si="5"/>
        <v>431.81818181818181</v>
      </c>
    </row>
    <row r="57" spans="1:4" x14ac:dyDescent="0.25">
      <c r="A57" s="18" t="s">
        <v>42</v>
      </c>
      <c r="B57" s="5">
        <v>19000</v>
      </c>
      <c r="C57" s="11">
        <v>41</v>
      </c>
      <c r="D57" s="5">
        <f t="shared" si="5"/>
        <v>463.41463414634148</v>
      </c>
    </row>
    <row r="58" spans="1:4" x14ac:dyDescent="0.25">
      <c r="A58" s="18" t="s">
        <v>43</v>
      </c>
      <c r="B58" s="5">
        <v>19000</v>
      </c>
      <c r="C58" s="11">
        <v>27</v>
      </c>
      <c r="D58" s="5">
        <f t="shared" si="5"/>
        <v>703.7037037037037</v>
      </c>
    </row>
    <row r="59" spans="1:4" x14ac:dyDescent="0.25">
      <c r="A59" s="18" t="s">
        <v>44</v>
      </c>
      <c r="B59" s="5">
        <v>19000</v>
      </c>
      <c r="C59" s="11">
        <v>20</v>
      </c>
      <c r="D59" s="5">
        <f t="shared" si="5"/>
        <v>950</v>
      </c>
    </row>
    <row r="60" spans="1:4" x14ac:dyDescent="0.25">
      <c r="A60" s="18" t="s">
        <v>45</v>
      </c>
      <c r="B60" s="5">
        <v>19000</v>
      </c>
      <c r="C60" s="11">
        <v>33</v>
      </c>
      <c r="D60" s="5">
        <f t="shared" si="5"/>
        <v>575.75757575757575</v>
      </c>
    </row>
    <row r="61" spans="1:4" x14ac:dyDescent="0.25">
      <c r="A61" s="18" t="s">
        <v>46</v>
      </c>
      <c r="B61" s="5">
        <v>19000</v>
      </c>
      <c r="C61" s="11">
        <v>22</v>
      </c>
      <c r="D61" s="5">
        <f t="shared" si="5"/>
        <v>863.63636363636363</v>
      </c>
    </row>
    <row r="62" spans="1:4" x14ac:dyDescent="0.25">
      <c r="A62" s="21" t="s">
        <v>47</v>
      </c>
      <c r="B62" s="5">
        <v>19000</v>
      </c>
      <c r="C62" s="12">
        <v>16</v>
      </c>
      <c r="D62" s="5">
        <f t="shared" si="5"/>
        <v>1187.5</v>
      </c>
    </row>
    <row r="63" spans="1:4" ht="18.75" x14ac:dyDescent="0.3">
      <c r="A63" s="24" t="s">
        <v>48</v>
      </c>
      <c r="B63" s="8" t="s">
        <v>10</v>
      </c>
      <c r="C63" s="8" t="s">
        <v>55</v>
      </c>
      <c r="D63" s="8" t="s">
        <v>1</v>
      </c>
    </row>
    <row r="64" spans="1:4" x14ac:dyDescent="0.25">
      <c r="A64" s="18" t="s">
        <v>49</v>
      </c>
      <c r="B64" s="5">
        <v>11000</v>
      </c>
      <c r="C64" s="11">
        <v>66.666666599999999</v>
      </c>
      <c r="D64" s="5">
        <f>Таблица5[[#This Row],[Столбец2]]/Таблица5[[#This Row],[Столбец3]]</f>
        <v>165.00000016499999</v>
      </c>
    </row>
    <row r="65" spans="1:4" x14ac:dyDescent="0.25">
      <c r="A65" s="18" t="s">
        <v>50</v>
      </c>
      <c r="B65" s="5">
        <v>11000</v>
      </c>
      <c r="C65" s="11">
        <v>44.444444444399998</v>
      </c>
      <c r="D65" s="5">
        <f>Таблица5[[#This Row],[Столбец2]]/Таблица5[[#This Row],[Столбец3]]</f>
        <v>247.5000000002475</v>
      </c>
    </row>
    <row r="66" spans="1:4" x14ac:dyDescent="0.25">
      <c r="A66" s="18" t="s">
        <v>51</v>
      </c>
      <c r="B66" s="5">
        <v>14000</v>
      </c>
      <c r="C66" s="11">
        <v>41.666666666659999</v>
      </c>
      <c r="D66" s="5">
        <f>Таблица5[[#This Row],[Столбец2]]/Таблица5[[#This Row],[Столбец3]]</f>
        <v>336.00000000005377</v>
      </c>
    </row>
    <row r="67" spans="1:4" x14ac:dyDescent="0.25">
      <c r="A67" s="18" t="s">
        <v>52</v>
      </c>
      <c r="B67" s="5">
        <v>14000</v>
      </c>
      <c r="C67" s="11">
        <v>27.777777777699999</v>
      </c>
      <c r="D67" s="5">
        <f>Таблица5[[#This Row],[Столбец2]]/Таблица5[[#This Row],[Столбец3]]</f>
        <v>504.00000000141119</v>
      </c>
    </row>
    <row r="68" spans="1:4" x14ac:dyDescent="0.25">
      <c r="A68" s="18" t="s">
        <v>53</v>
      </c>
      <c r="B68" s="5">
        <v>14000</v>
      </c>
      <c r="C68" s="11">
        <v>33.333333333330003</v>
      </c>
      <c r="D68" s="5">
        <f>Таблица5[[#This Row],[Столбец2]]/Таблица5[[#This Row],[Столбец3]]</f>
        <v>420.00000000004195</v>
      </c>
    </row>
    <row r="69" spans="1:4" x14ac:dyDescent="0.25">
      <c r="A69" s="25" t="s">
        <v>54</v>
      </c>
      <c r="B69" s="5">
        <v>14000</v>
      </c>
      <c r="C69" s="11">
        <v>22.222222222199999</v>
      </c>
      <c r="D69" s="5">
        <f>Таблица5[[#This Row],[Столбец2]]/Таблица5[[#This Row],[Столбец3]]</f>
        <v>630.00000000063005</v>
      </c>
    </row>
    <row r="70" spans="1:4" ht="18.75" x14ac:dyDescent="0.3">
      <c r="A70" s="26" t="s">
        <v>72</v>
      </c>
      <c r="B70" s="27" t="s">
        <v>10</v>
      </c>
      <c r="C70" s="28" t="s">
        <v>55</v>
      </c>
      <c r="D70" s="27" t="s">
        <v>1</v>
      </c>
    </row>
    <row r="71" spans="1:4" x14ac:dyDescent="0.25">
      <c r="A71" s="25" t="s">
        <v>73</v>
      </c>
      <c r="B71" s="5">
        <v>0</v>
      </c>
      <c r="C71" s="11">
        <v>3.472</v>
      </c>
      <c r="D71" s="5">
        <f>Таблица5[[#This Row],[Столбец2]]/Таблица5[[#This Row],[Столбец3]]</f>
        <v>0</v>
      </c>
    </row>
    <row r="72" spans="1:4" x14ac:dyDescent="0.25">
      <c r="A72" s="25" t="s">
        <v>74</v>
      </c>
      <c r="B72" s="5">
        <v>0</v>
      </c>
      <c r="C72" s="11">
        <v>3.472</v>
      </c>
      <c r="D72" s="5">
        <f>Таблица5[[#This Row],[Столбец2]]/Таблица5[[#This Row],[Столбец3]]</f>
        <v>0</v>
      </c>
    </row>
    <row r="73" spans="1:4" x14ac:dyDescent="0.25">
      <c r="A73" s="25" t="s">
        <v>75</v>
      </c>
      <c r="B73" s="5">
        <v>0</v>
      </c>
      <c r="C73" s="11">
        <v>37.325689032200003</v>
      </c>
      <c r="D73" s="5">
        <f>Таблица5[[#This Row],[Столбец2]]/Таблица5[[#This Row],[Столбец3]]</f>
        <v>0</v>
      </c>
    </row>
    <row r="74" spans="1:4" x14ac:dyDescent="0.25">
      <c r="A74" s="25" t="s">
        <v>76</v>
      </c>
      <c r="B74" s="5">
        <v>0</v>
      </c>
      <c r="C74" s="11">
        <v>27.994266774100002</v>
      </c>
      <c r="D74" s="5">
        <f>Таблица5[[#This Row],[Столбец2]]/Таблица5[[#This Row],[Столбец3]]</f>
        <v>0</v>
      </c>
    </row>
  </sheetData>
  <mergeCells count="3">
    <mergeCell ref="B3:D3"/>
    <mergeCell ref="A16:D16"/>
    <mergeCell ref="A1:D2"/>
  </mergeCells>
  <pageMargins left="0.7" right="0.7" top="0.75" bottom="0.75" header="0.3" footer="0.3"/>
  <pageSetup paperSize="9" scale="62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 Мельников</dc:creator>
  <cp:lastModifiedBy>Саид Гаджиметов</cp:lastModifiedBy>
  <cp:lastPrinted>2021-04-21T08:05:03Z</cp:lastPrinted>
  <dcterms:created xsi:type="dcterms:W3CDTF">2015-06-05T18:19:34Z</dcterms:created>
  <dcterms:modified xsi:type="dcterms:W3CDTF">2022-03-03T14:04:28Z</dcterms:modified>
</cp:coreProperties>
</file>