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kolyh"/>
  <workbookPr/>
  <bookViews>
    <workbookView activeTab="0" xWindow="240" yWindow="60" windowWidth="0" windowHeight="0" tabRatio="500"/>
  </bookViews>
  <sheets>
    <sheet name="Лист3" sheetId="1" r:id="rId4"/>
  </sheets>
  <calcPr/>
  <extLst>
    <ext uri="smNativeData">
      <pm:revision xmlns:pm="smNativeData" day="1682414063" val="1062" rev="124" revOS="4" revMin="124" revMax="0"/>
      <pm:docPrefs xmlns:pm="smNativeData" id="1682414063" fixedDigits="0" showNotice="1" showProtection="1" showFrameBounds="1" autoChart="1" recalcOnPrint="1" recalcOnCopy="1" tab="567" useDefinedPrintRange="1" printArea="currentSheet"/>
      <pm:compatibility xmlns:pm="smNativeData" id="1682414063"/>
      <pm:defCurrency xmlns:pm="smNativeData" id="1682414063"/>
    </ext>
  </extLst>
</workbook>
</file>

<file path=xl/sharedStrings.xml><?xml version="1.0" encoding="utf-8"?>
<sst xmlns="http://schemas.openxmlformats.org/spreadsheetml/2006/main" count="86" uniqueCount="42">
  <si>
    <t>№ п.п.</t>
  </si>
  <si>
    <t>Название</t>
  </si>
  <si>
    <t>Сорт</t>
  </si>
  <si>
    <t>Размер</t>
  </si>
  <si>
    <t>Шт в кубе</t>
  </si>
  <si>
    <t>Пог.м в кубе</t>
  </si>
  <si>
    <t>Кв.м в кубе</t>
  </si>
  <si>
    <t>Цена за куб</t>
  </si>
  <si>
    <t>Цена за шт</t>
  </si>
  <si>
    <t>Цена за п.м</t>
  </si>
  <si>
    <t>Цена за кв.м</t>
  </si>
  <si>
    <t>Евровагонка</t>
  </si>
  <si>
    <t>АВ</t>
  </si>
  <si>
    <t>12.5 Х 96 Х 3000</t>
  </si>
  <si>
    <t>С</t>
  </si>
  <si>
    <t>Вагонка софт лайн</t>
  </si>
  <si>
    <t>Имитация бруса (Карельский профиль)</t>
  </si>
  <si>
    <t>20 Х 195 Х 6000</t>
  </si>
  <si>
    <t>20 Х 145 Х 6000</t>
  </si>
  <si>
    <t>Доска сухая строганная</t>
  </si>
  <si>
    <t>45 Х 195 Х 6000</t>
  </si>
  <si>
    <t>45 Х 145 Х 6000</t>
  </si>
  <si>
    <t>45 Х 100 Х 6000</t>
  </si>
  <si>
    <t>Доска сухая НЕ строганная</t>
  </si>
  <si>
    <t>50 Х 200 Х 6000</t>
  </si>
  <si>
    <t>50 Х 150 Х 6000</t>
  </si>
  <si>
    <t>25 Х 100 Х 3000</t>
  </si>
  <si>
    <t>Брусок сухой строганный</t>
  </si>
  <si>
    <t>45 Х 45 Х 6000</t>
  </si>
  <si>
    <t>Брусок сухой НЕ строганный</t>
  </si>
  <si>
    <t>25 Х 50 Х 6000</t>
  </si>
  <si>
    <t>50 Х 50 Х 6000</t>
  </si>
  <si>
    <t>Планкен прямой</t>
  </si>
  <si>
    <t>20 Х 120 Х 6000</t>
  </si>
  <si>
    <t>Планкен скошенный</t>
  </si>
  <si>
    <t>Шпунтованная доска пола</t>
  </si>
  <si>
    <t>38 Х 146 Х 6000</t>
  </si>
  <si>
    <t>28 Х 146 Х 6000</t>
  </si>
  <si>
    <t>38 Х 125 Х 6000</t>
  </si>
  <si>
    <t>28 Х 125 Х 6000</t>
  </si>
  <si>
    <t>38 Х 95 Х 6000</t>
  </si>
  <si>
    <t>28 Х 95 Х 6000</t>
  </si>
</sst>
</file>

<file path=xl/styles.xml><?xml version="1.0" encoding="utf-8"?>
<styleSheet xmlns="http://schemas.openxmlformats.org/spreadsheetml/2006/main">
  <numFmts count="14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DD/MM/"/>
    <numFmt numFmtId="165" formatCode="0.0"/>
    <numFmt numFmtId="2" formatCode="0.00"/>
    <numFmt numFmtId="166" formatCode="0.000"/>
    <numFmt numFmtId="1" formatCode="0"/>
    <numFmt numFmtId="4" formatCode="#,##0.00"/>
  </numFmts>
  <fonts count="1">
    <font>
      <name val="Arial"/>
      <charset val="204"/>
      <family val="2"/>
      <color rgb="FF000000"/>
      <sz val="10"/>
      <extLst>
        <ext uri="smNativeData">
          <pm:charSpec xmlns:pm="smNativeData" id="1682414063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</fonts>
  <fills count="12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682414063" type="1" fgLvl="100" fgClr="00FFFFFF" bgLvl="100" bgClr="00000000"/>
          </ext>
        </extLst>
      </patternFill>
    </fill>
  </fills>
  <borders count="11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82414063"/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82414063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82414063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82414063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82414063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8241406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8241406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682414063">
            <pm:line position="top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682414063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682414063">
            <pm:line position="top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82414063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5">
    <xf numFmtId="0" fontId="0" fillId="0" borderId="0" xfId="0"/>
    <xf numFmtId="0" fontId="0" fillId="0" borderId="5" xfId="0" applyBorder="1"/>
    <xf numFmtId="0" fontId="0" fillId="0" borderId="5" xfId="0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0" fillId="0" borderId="5" xfId="0" applyNumberFormat="1" applyBorder="1"/>
  </cellXfs>
  <cellStyles count="1">
    <cellStyle name="Normal" xfId="0" builtinId="0" customBuiltin="1"/>
  </cellStyles>
  <tableStyles count="0"/>
  <extLst>
    <ext uri="smNativeData">
      <pm:charStyles xmlns:pm="smNativeData" id="1682414063" count="1">
        <pm:charStyle name="Обычный" fontId="0"/>
      </pm:charStyle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P27"/>
  <sheetViews>
    <sheetView tabSelected="1" view="normal" topLeftCell="B1" zoomScale="150" workbookViewId="0">
      <selection activeCell="Q13" sqref="Q13"/>
    </sheetView>
  </sheetViews>
  <sheetFormatPr baseColWidth="9" defaultColWidth="10.000000" defaultRowHeight="13.45"/>
  <cols>
    <col min="2" max="2" width="6.207207" customWidth="1"/>
    <col min="3" max="3" width="33.864865" customWidth="1"/>
    <col min="4" max="4" width="4.900901" customWidth="1"/>
    <col min="5" max="5" width="14.729730" customWidth="1"/>
    <col min="6" max="6" width="4.315315" hidden="1" customWidth="1">
      <extLst>
        <ext uri="smNativeData">
          <pm:columnDef xmlns:pm="smNativeData" id="1682414063" min="6" max="6" hidden="1" collapsedDB="0" collapsedOL="0"/>
        </ext>
      </extLst>
    </col>
    <col min="7" max="7" width="3.810811" hidden="1" customWidth="1">
      <extLst>
        <ext uri="smNativeData">
          <pm:columnDef xmlns:pm="smNativeData" id="1682414063" min="7" max="7" hidden="1" collapsedDB="0" collapsedOL="0"/>
        </ext>
      </extLst>
    </col>
    <col min="8" max="8" width="4.810811" hidden="1" customWidth="1">
      <extLst>
        <ext uri="smNativeData">
          <pm:columnDef xmlns:pm="smNativeData" id="1682414063" min="8" max="8" hidden="1" collapsedDB="0" collapsedOL="0"/>
        </ext>
      </extLst>
    </col>
    <col min="9" max="9" width="10.045045" customWidth="1"/>
    <col min="10" max="10" width="9.000000" customWidth="1"/>
    <col min="11" max="11" width="11.225225" customWidth="1"/>
    <col min="12" max="13" width="10.738739" customWidth="1"/>
    <col min="14" max="14" width="10.243243" customWidth="1"/>
    <col min="15" max="15" width="10.693694" customWidth="1"/>
  </cols>
  <sheetData>
    <row r="2" spans="2:16">
      <c r="B2" s="1" t="s">
        <v>0</v>
      </c>
      <c r="C2" s="1" t="s">
        <v>1</v>
      </c>
      <c r="D2" s="1" t="s">
        <v>2</v>
      </c>
      <c r="E2" s="1" t="s">
        <v>3</v>
      </c>
      <c r="F2" s="1"/>
      <c r="G2" s="1"/>
      <c r="H2" s="1"/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  <c r="N2" s="1" t="s">
        <v>9</v>
      </c>
      <c r="O2" s="1" t="s">
        <v>10</v>
      </c>
    </row>
    <row r="3" spans="2:16">
      <c r="B3" s="1" t="n">
        <v>1</v>
      </c>
      <c r="C3" s="1" t="s">
        <v>11</v>
      </c>
      <c r="D3" s="1" t="s">
        <v>12</v>
      </c>
      <c r="E3" s="1" t="s">
        <v>13</v>
      </c>
      <c r="F3" s="1" t="n">
        <v>12.5</v>
      </c>
      <c r="G3" s="1" t="n">
        <v>96</v>
      </c>
      <c r="H3" s="1" t="n">
        <v>3000</v>
      </c>
      <c r="I3" s="4">
        <f>1/(F3*G3*H3/1000000000)</f>
        <v>277.777777777777771</v>
      </c>
      <c r="J3" s="4">
        <f>I3*H3/1000</f>
        <v>833.33333333333394</v>
      </c>
      <c r="K3" s="4">
        <f>I3*G3*H3/1000000</f>
        <v>80.0000000000000995</v>
      </c>
      <c r="L3" s="2" t="n">
        <v>24000</v>
      </c>
      <c r="M3" s="4">
        <f>L3/I3</f>
        <v>86.3999999999999346</v>
      </c>
      <c r="N3" s="3">
        <f>L3/J3</f>
        <v>28.7999999999999758</v>
      </c>
      <c r="O3" s="3">
        <f>L3/K3</f>
        <v>299.999999999999602</v>
      </c>
    </row>
    <row r="4" spans="2:16">
      <c r="B4" s="1" t="n">
        <v>2</v>
      </c>
      <c r="C4" s="1" t="s">
        <v>11</v>
      </c>
      <c r="D4" s="1" t="s">
        <v>14</v>
      </c>
      <c r="E4" s="1" t="s">
        <v>13</v>
      </c>
      <c r="F4" s="1" t="n">
        <v>12.5</v>
      </c>
      <c r="G4" s="1" t="n">
        <v>96</v>
      </c>
      <c r="H4" s="1" t="n">
        <v>3000</v>
      </c>
      <c r="I4" s="4">
        <f>1/(F4*G4*H4/1000000000)</f>
        <v>277.777777777777771</v>
      </c>
      <c r="J4" s="4">
        <f>I4*H4/1000</f>
        <v>833.33333333333394</v>
      </c>
      <c r="K4" s="4">
        <f>I4*G4*H4/1000000</f>
        <v>80.0000000000000995</v>
      </c>
      <c r="L4" s="2" t="n">
        <v>18000</v>
      </c>
      <c r="M4" s="4">
        <f>L4/I4</f>
        <v>64.7999999999999545</v>
      </c>
      <c r="N4" s="3">
        <f>L4/J4</f>
        <v>21.5999999999999801</v>
      </c>
      <c r="O4" s="3">
        <f>L4/K4</f>
        <v>224.999999999999716</v>
      </c>
    </row>
    <row r="5" spans="2:16">
      <c r="B5" s="1" t="n">
        <v>3</v>
      </c>
      <c r="C5" s="1" t="s">
        <v>15</v>
      </c>
      <c r="D5" s="1" t="s">
        <v>12</v>
      </c>
      <c r="E5" s="1" t="s">
        <v>13</v>
      </c>
      <c r="F5" s="1" t="n">
        <v>12.5</v>
      </c>
      <c r="G5" s="1" t="n">
        <v>96</v>
      </c>
      <c r="H5" s="1" t="n">
        <v>3000</v>
      </c>
      <c r="I5" s="4">
        <f>1/(F5*G5*H5/1000000000)</f>
        <v>277.777777777777771</v>
      </c>
      <c r="J5" s="4">
        <f>I5*H5/1000</f>
        <v>833.33333333333394</v>
      </c>
      <c r="K5" s="4">
        <f>I5*G5*H5/1000000</f>
        <v>80.0000000000000995</v>
      </c>
      <c r="L5" s="2" t="n">
        <v>24000</v>
      </c>
      <c r="M5" s="4">
        <f>L5/I5</f>
        <v>86.3999999999999346</v>
      </c>
      <c r="N5" s="3">
        <f>L5/J5</f>
        <v>28.7999999999999758</v>
      </c>
      <c r="O5" s="3">
        <f>L5/K5</f>
        <v>299.999999999999602</v>
      </c>
    </row>
    <row r="6" spans="2:16">
      <c r="B6" s="1" t="n">
        <v>4</v>
      </c>
      <c r="C6" s="1" t="s">
        <v>15</v>
      </c>
      <c r="D6" s="1" t="s">
        <v>14</v>
      </c>
      <c r="E6" s="1" t="s">
        <v>13</v>
      </c>
      <c r="F6" s="1" t="n">
        <v>12.5</v>
      </c>
      <c r="G6" s="1" t="n">
        <v>96</v>
      </c>
      <c r="H6" s="1" t="n">
        <v>3000</v>
      </c>
      <c r="I6" s="4">
        <f>1/(F6*G6*H6/1000000000)</f>
        <v>277.777777777777771</v>
      </c>
      <c r="J6" s="4">
        <f>I6*H6/1000</f>
        <v>833.33333333333394</v>
      </c>
      <c r="K6" s="4">
        <f>I6*G6*H6/1000000</f>
        <v>80.0000000000000995</v>
      </c>
      <c r="L6" s="2" t="n">
        <v>18000</v>
      </c>
      <c r="M6" s="4">
        <f>L6/I6</f>
        <v>64.7999999999999545</v>
      </c>
      <c r="N6" s="3">
        <f>L6/J6</f>
        <v>21.5999999999999801</v>
      </c>
      <c r="O6" s="3">
        <f>L6/K6</f>
        <v>224.999999999999716</v>
      </c>
    </row>
    <row r="7" spans="2:16">
      <c r="B7" s="1" t="n">
        <v>5</v>
      </c>
      <c r="C7" s="1" t="s">
        <v>16</v>
      </c>
      <c r="D7" s="1" t="s">
        <v>12</v>
      </c>
      <c r="E7" s="1" t="s">
        <v>17</v>
      </c>
      <c r="F7" s="1" t="n">
        <v>20</v>
      </c>
      <c r="G7" s="1" t="n">
        <v>195</v>
      </c>
      <c r="H7" s="1" t="n">
        <v>6000</v>
      </c>
      <c r="I7" s="4">
        <f>1/(F7*G7*H7/1000000000)</f>
        <v>42.7350427350427324</v>
      </c>
      <c r="J7" s="4">
        <f>I7*H7/1000</f>
        <v>256.410256410256011</v>
      </c>
      <c r="K7" s="4">
        <f>I7*G7*H7/1000000</f>
        <v>50</v>
      </c>
      <c r="L7" s="2" t="n">
        <v>23000</v>
      </c>
      <c r="M7" s="4">
        <f>L7/I7</f>
        <v>538.2000000000005</v>
      </c>
      <c r="N7" s="3">
        <f>L7/J7</f>
        <v>89.700000000000145</v>
      </c>
      <c r="O7" s="3">
        <f>L7/K7</f>
        <v>460</v>
      </c>
    </row>
    <row r="8" spans="2:16">
      <c r="B8" s="1" t="n">
        <v>6</v>
      </c>
      <c r="C8" s="1" t="s">
        <v>16</v>
      </c>
      <c r="D8" s="1" t="s">
        <v>12</v>
      </c>
      <c r="E8" s="1" t="s">
        <v>18</v>
      </c>
      <c r="F8" s="1" t="n">
        <v>20</v>
      </c>
      <c r="G8" s="1" t="n">
        <v>145</v>
      </c>
      <c r="H8" s="1" t="n">
        <v>6000</v>
      </c>
      <c r="I8" s="4">
        <f>1/(F8*G8*H8/1000000000)</f>
        <v>57.4712643678160973</v>
      </c>
      <c r="J8" s="4">
        <f>I8*H8/1000</f>
        <v>344.827586206896967</v>
      </c>
      <c r="K8" s="4">
        <f>I8*G8*H8/1000000</f>
        <v>50</v>
      </c>
      <c r="L8" s="2" t="n">
        <v>23000</v>
      </c>
      <c r="M8" s="4">
        <f>L8/I8</f>
        <v>400.199999999999989</v>
      </c>
      <c r="N8" s="3">
        <f>L8/J8</f>
        <v>66.6999999999999034</v>
      </c>
      <c r="O8" s="3">
        <f>L8/K8</f>
        <v>460</v>
      </c>
    </row>
    <row r="9" spans="2:16">
      <c r="B9" s="1" t="n">
        <v>7</v>
      </c>
      <c r="C9" s="1" t="s">
        <v>19</v>
      </c>
      <c r="D9" s="1" t="s">
        <v>12</v>
      </c>
      <c r="E9" s="1" t="s">
        <v>20</v>
      </c>
      <c r="F9" s="1" t="n">
        <v>45</v>
      </c>
      <c r="G9" s="1" t="n">
        <v>195</v>
      </c>
      <c r="H9" s="1" t="n">
        <v>6000</v>
      </c>
      <c r="I9" s="4">
        <f>1/(F9*G9*H9/1000000000)</f>
        <v>18.9933523266856596</v>
      </c>
      <c r="J9" s="4">
        <f>I9*H9/1000</f>
        <v>113.960113960114001</v>
      </c>
      <c r="K9" s="4">
        <f>I9*G9*H9/1000000</f>
        <v>22.2222222222222996</v>
      </c>
      <c r="L9" s="2" t="n">
        <v>21000</v>
      </c>
      <c r="M9" s="4">
        <f>L9/I9</f>
        <v>1105.64999999999782</v>
      </c>
      <c r="N9" s="3">
        <f>L9/J9</f>
        <v>184.274999999999949</v>
      </c>
      <c r="O9" s="3">
        <f>L9/K9</f>
        <v>944.999999999996703</v>
      </c>
    </row>
    <row r="10" spans="2:16">
      <c r="B10" s="1" t="n">
        <v>8</v>
      </c>
      <c r="C10" s="1" t="s">
        <v>19</v>
      </c>
      <c r="D10" s="1" t="s">
        <v>12</v>
      </c>
      <c r="E10" s="1" t="s">
        <v>21</v>
      </c>
      <c r="F10" s="1" t="n">
        <v>45</v>
      </c>
      <c r="G10" s="1" t="n">
        <v>145</v>
      </c>
      <c r="H10" s="1" t="n">
        <v>6000</v>
      </c>
      <c r="I10" s="4">
        <f>1/(F10*G10*H10/1000000000)</f>
        <v>25.5427841634738186</v>
      </c>
      <c r="J10" s="4">
        <f>I10*H10/1000</f>
        <v>153.256704980843011</v>
      </c>
      <c r="K10" s="4">
        <f>I10*G10*H10/1000000</f>
        <v>22.2222222222222001</v>
      </c>
      <c r="L10" s="2" t="n">
        <v>21000</v>
      </c>
      <c r="M10" s="4">
        <f>L10/I10</f>
        <v>822.150000000000546</v>
      </c>
      <c r="N10" s="3">
        <f>L10/J10</f>
        <v>137.02499999999992</v>
      </c>
      <c r="O10" s="3">
        <f>L10/K10</f>
        <v>945.000000000000909</v>
      </c>
    </row>
    <row r="11" spans="2:16">
      <c r="B11" s="1" t="n">
        <v>9</v>
      </c>
      <c r="C11" s="1" t="s">
        <v>19</v>
      </c>
      <c r="D11" s="1" t="s">
        <v>12</v>
      </c>
      <c r="E11" s="1" t="s">
        <v>22</v>
      </c>
      <c r="F11" s="1" t="n">
        <v>45</v>
      </c>
      <c r="G11" s="1" t="n">
        <v>100</v>
      </c>
      <c r="H11" s="1" t="n">
        <v>6000</v>
      </c>
      <c r="I11" s="4">
        <f>1/(F11*G11*H11/1000000000)</f>
        <v>37.0370370370370381</v>
      </c>
      <c r="J11" s="4">
        <f>I11*H11/1000</f>
        <v>222.222222222221973</v>
      </c>
      <c r="K11" s="4">
        <f>I11*G11*H11/1000000</f>
        <v>22.2222222222222001</v>
      </c>
      <c r="L11" s="2" t="n">
        <v>21000</v>
      </c>
      <c r="M11" s="4">
        <f>L11/I11</f>
        <v>567.000000000000568</v>
      </c>
      <c r="N11" s="3">
        <f>L11/J11</f>
        <v>94.5000000000000995</v>
      </c>
      <c r="O11" s="3">
        <f>L11/K11</f>
        <v>945.000000000000909</v>
      </c>
    </row>
    <row r="12" spans="2:16">
      <c r="B12" s="1" t="n">
        <v>10</v>
      </c>
      <c r="C12" s="1" t="s">
        <v>23</v>
      </c>
      <c r="D12" s="1" t="s">
        <v>12</v>
      </c>
      <c r="E12" s="1" t="s">
        <v>24</v>
      </c>
      <c r="F12" s="1" t="n">
        <v>50</v>
      </c>
      <c r="G12" s="1" t="n">
        <v>200</v>
      </c>
      <c r="H12" s="1" t="n">
        <v>6000</v>
      </c>
      <c r="I12" s="4">
        <f>1/(F12*G12*H12/1000000000)</f>
        <v>16.6666666666666679</v>
      </c>
      <c r="J12" s="4">
        <f>I12*H12/1000</f>
        <v>100</v>
      </c>
      <c r="K12" s="4">
        <f>I12*G12*H12/1000000</f>
        <v>20</v>
      </c>
      <c r="L12" s="2" t="n">
        <v>16500</v>
      </c>
      <c r="M12" s="4">
        <f>L12/I12</f>
        <v>989.999999999998067</v>
      </c>
      <c r="N12" s="3">
        <f>L12/J12</f>
        <v>165</v>
      </c>
      <c r="O12" s="3">
        <f>L12/K12</f>
        <v>825</v>
      </c>
    </row>
    <row r="13" spans="2:16">
      <c r="B13" s="1" t="n">
        <v>11</v>
      </c>
      <c r="C13" s="1" t="s">
        <v>23</v>
      </c>
      <c r="D13" s="1" t="s">
        <v>12</v>
      </c>
      <c r="E13" s="1" t="s">
        <v>25</v>
      </c>
      <c r="F13" s="1" t="n">
        <v>50</v>
      </c>
      <c r="G13" s="1" t="n">
        <v>150</v>
      </c>
      <c r="H13" s="1" t="n">
        <v>6000</v>
      </c>
      <c r="I13" s="4">
        <f>1/(F13*G13*H13/1000000000)</f>
        <v>22.2222222222222214</v>
      </c>
      <c r="J13" s="4">
        <f>I13*H13/1000</f>
        <v>133.333333333333002</v>
      </c>
      <c r="K13" s="4">
        <f>I13*G13*H13/1000000</f>
        <v>20</v>
      </c>
      <c r="L13" s="2" t="n">
        <v>16500</v>
      </c>
      <c r="M13" s="4">
        <f>L13/I13</f>
        <v>742.500000000000682</v>
      </c>
      <c r="N13" s="3">
        <f>L13/J13</f>
        <v>123.750000000000313</v>
      </c>
      <c r="O13" s="3">
        <f>L13/K13</f>
        <v>825</v>
      </c>
    </row>
    <row r="14" spans="2:16">
      <c r="B14" s="1" t="n">
        <v>12</v>
      </c>
      <c r="C14" s="1" t="s">
        <v>23</v>
      </c>
      <c r="D14" s="1" t="s">
        <v>12</v>
      </c>
      <c r="E14" s="1" t="s">
        <v>26</v>
      </c>
      <c r="F14" s="1" t="n">
        <v>25</v>
      </c>
      <c r="G14" s="1" t="n">
        <v>100</v>
      </c>
      <c r="H14" s="1" t="n">
        <v>3000</v>
      </c>
      <c r="I14" s="4">
        <f>1/(F14*G14*H14/1000000000)</f>
        <v>133.333333333333343</v>
      </c>
      <c r="J14" s="4">
        <f>I14*H14/1000</f>
        <v>399.999999999999034</v>
      </c>
      <c r="K14" s="4">
        <f>I14*G14*H14/1000000</f>
        <v>39.9999999999999005</v>
      </c>
      <c r="L14" s="2" t="n">
        <v>16500</v>
      </c>
      <c r="M14" s="4">
        <f>L14/I14</f>
        <v>123.750000000000313</v>
      </c>
      <c r="N14" s="3">
        <f>L14/J14</f>
        <v>41.2500000000001066</v>
      </c>
      <c r="O14" s="3">
        <f>L14/K14</f>
        <v>412.500000000001023</v>
      </c>
    </row>
    <row r="15" spans="2:16">
      <c r="B15" s="1" t="n">
        <v>13</v>
      </c>
      <c r="C15" s="1" t="s">
        <v>27</v>
      </c>
      <c r="D15" s="1" t="s">
        <v>12</v>
      </c>
      <c r="E15" s="1" t="s">
        <v>28</v>
      </c>
      <c r="F15" s="1" t="n">
        <v>45</v>
      </c>
      <c r="G15" s="1" t="n">
        <v>45</v>
      </c>
      <c r="H15" s="1" t="n">
        <v>6000</v>
      </c>
      <c r="I15" s="4">
        <f>1/(F15*G15*H15/1000000000)</f>
        <v>82.3045267489711989</v>
      </c>
      <c r="J15" s="4">
        <f>I15*H15/1000</f>
        <v>493.827160493827023</v>
      </c>
      <c r="K15" s="4">
        <f>I15*G15*H15/1000000</f>
        <v>22.2222222222222001</v>
      </c>
      <c r="L15" s="2" t="n">
        <v>23000</v>
      </c>
      <c r="M15" s="4">
        <f>L15/I15</f>
        <v>279.449999999999989</v>
      </c>
      <c r="N15" s="3">
        <f>L15/J15</f>
        <v>46.5750000000000099</v>
      </c>
      <c r="O15" s="3">
        <f>L15/K15</f>
        <v>1035.00000000000114</v>
      </c>
    </row>
    <row r="16" spans="2:16">
      <c r="B16" s="1" t="n">
        <v>14</v>
      </c>
      <c r="C16" s="1" t="s">
        <v>29</v>
      </c>
      <c r="D16" s="1" t="s">
        <v>12</v>
      </c>
      <c r="E16" s="1" t="s">
        <v>30</v>
      </c>
      <c r="F16" s="1" t="n">
        <v>25</v>
      </c>
      <c r="G16" s="1" t="n">
        <v>50</v>
      </c>
      <c r="H16" s="1" t="n">
        <v>6000</v>
      </c>
      <c r="I16" s="4">
        <f>1/(F16*G16*H16/1000000000)</f>
        <v>133.333333333333343</v>
      </c>
      <c r="J16" s="4">
        <f>I16*H16/1000</f>
        <v>799.999999999998067</v>
      </c>
      <c r="K16" s="4">
        <f>I16*G16*H16/1000000</f>
        <v>39.9999999999999005</v>
      </c>
      <c r="L16" s="2" t="n">
        <v>17000</v>
      </c>
      <c r="M16" s="4">
        <f>L16/I16</f>
        <v>127.500000000000313</v>
      </c>
      <c r="N16" s="3">
        <f>L16/J16</f>
        <v>21.2500000000000533</v>
      </c>
      <c r="O16" s="3">
        <f>L16/K16</f>
        <v>425.00000000000108</v>
      </c>
    </row>
    <row r="17" spans="2:16">
      <c r="B17" s="1" t="n">
        <v>15</v>
      </c>
      <c r="C17" s="1" t="s">
        <v>29</v>
      </c>
      <c r="D17" s="1" t="s">
        <v>12</v>
      </c>
      <c r="E17" s="1" t="s">
        <v>31</v>
      </c>
      <c r="F17" s="1" t="n">
        <v>50</v>
      </c>
      <c r="G17" s="1" t="n">
        <v>50</v>
      </c>
      <c r="H17" s="1" t="n">
        <v>6000</v>
      </c>
      <c r="I17" s="4">
        <f>1/(F17*G17*H17/1000000000)</f>
        <v>66.6666666666666714</v>
      </c>
      <c r="J17" s="4">
        <f>I17*H17/1000</f>
        <v>400</v>
      </c>
      <c r="K17" s="4">
        <f>I17*G17*H17/1000000</f>
        <v>20</v>
      </c>
      <c r="L17" s="2" t="n">
        <v>17000</v>
      </c>
      <c r="M17" s="4">
        <f>L17/I17</f>
        <v>254.999999999999886</v>
      </c>
      <c r="N17" s="3">
        <f>L17/J17</f>
        <v>42.5</v>
      </c>
      <c r="O17" s="3">
        <f>L17/K17</f>
        <v>850</v>
      </c>
    </row>
    <row r="18" spans="2:16">
      <c r="B18" s="1" t="n">
        <v>16</v>
      </c>
      <c r="C18" s="1" t="s">
        <v>32</v>
      </c>
      <c r="D18" s="1" t="s">
        <v>12</v>
      </c>
      <c r="E18" s="1" t="s">
        <v>33</v>
      </c>
      <c r="F18" s="1" t="n">
        <v>20</v>
      </c>
      <c r="G18" s="1" t="n">
        <v>120</v>
      </c>
      <c r="H18" s="1" t="n">
        <v>6000</v>
      </c>
      <c r="I18" s="4">
        <f>1/(F18*G18*H18/1000000000)</f>
        <v>69.4444444444444429</v>
      </c>
      <c r="J18" s="4">
        <f>I18*H18/1000</f>
        <v>416.66666666666697</v>
      </c>
      <c r="K18" s="4">
        <f>I18*G18*H18/1000000</f>
        <v>50</v>
      </c>
      <c r="L18" s="2" t="n">
        <v>23000</v>
      </c>
      <c r="M18" s="4">
        <f>L18/I18</f>
        <v>331.199999999999761</v>
      </c>
      <c r="N18" s="3">
        <f>L18/J18</f>
        <v>55.1999999999999531</v>
      </c>
      <c r="O18" s="3">
        <f>L18/K18</f>
        <v>460</v>
      </c>
    </row>
    <row r="19" spans="2:16">
      <c r="B19" s="1" t="n">
        <v>17</v>
      </c>
      <c r="C19" s="1" t="s">
        <v>32</v>
      </c>
      <c r="D19" s="1" t="s">
        <v>12</v>
      </c>
      <c r="E19" s="1" t="s">
        <v>18</v>
      </c>
      <c r="F19" s="1" t="n">
        <v>20</v>
      </c>
      <c r="G19" s="1" t="n">
        <v>145</v>
      </c>
      <c r="H19" s="1" t="n">
        <v>6000</v>
      </c>
      <c r="I19" s="4">
        <f>1/(F19*G19*H19/1000000000)</f>
        <v>57.4712643678160973</v>
      </c>
      <c r="J19" s="4">
        <f>I19*H19/1000</f>
        <v>344.827586206896967</v>
      </c>
      <c r="K19" s="4">
        <f>I19*G19*H19/1000000</f>
        <v>50</v>
      </c>
      <c r="L19" s="2" t="n">
        <v>23000</v>
      </c>
      <c r="M19" s="4">
        <f>L19/I19</f>
        <v>400.199999999999989</v>
      </c>
      <c r="N19" s="3">
        <f>L19/J19</f>
        <v>66.6999999999999034</v>
      </c>
      <c r="O19" s="3">
        <f>L19/K19</f>
        <v>460</v>
      </c>
    </row>
    <row r="20" spans="2:16">
      <c r="B20" s="1" t="n">
        <v>18</v>
      </c>
      <c r="C20" s="1" t="s">
        <v>34</v>
      </c>
      <c r="D20" s="1" t="s">
        <v>12</v>
      </c>
      <c r="E20" s="1" t="s">
        <v>33</v>
      </c>
      <c r="F20" s="1" t="n">
        <v>20</v>
      </c>
      <c r="G20" s="1" t="n">
        <v>120</v>
      </c>
      <c r="H20" s="1" t="n">
        <v>6000</v>
      </c>
      <c r="I20" s="4">
        <f>1/(F20*G20*H20/1000000000)</f>
        <v>69.4444444444444429</v>
      </c>
      <c r="J20" s="4">
        <f>I20*H20/1000</f>
        <v>416.66666666666697</v>
      </c>
      <c r="K20" s="4">
        <f>I20*G20*H20/1000000</f>
        <v>50</v>
      </c>
      <c r="L20" s="2" t="n">
        <v>23000</v>
      </c>
      <c r="M20" s="4">
        <f>L20/I20</f>
        <v>331.199999999999761</v>
      </c>
      <c r="N20" s="3">
        <f>L20/J20</f>
        <v>55.1999999999999531</v>
      </c>
      <c r="O20" s="3">
        <f>L20/K20</f>
        <v>460</v>
      </c>
    </row>
    <row r="21" spans="2:16">
      <c r="B21" s="1" t="n">
        <v>19</v>
      </c>
      <c r="C21" s="1" t="s">
        <v>34</v>
      </c>
      <c r="D21" s="1" t="s">
        <v>12</v>
      </c>
      <c r="E21" s="1" t="s">
        <v>18</v>
      </c>
      <c r="F21" s="1" t="n">
        <v>20</v>
      </c>
      <c r="G21" s="1" t="n">
        <v>145</v>
      </c>
      <c r="H21" s="1" t="n">
        <v>6000</v>
      </c>
      <c r="I21" s="4">
        <f>1/(F21*G21*H21/1000000000)</f>
        <v>57.4712643678160973</v>
      </c>
      <c r="J21" s="4">
        <f>I21*H21/1000</f>
        <v>344.827586206896967</v>
      </c>
      <c r="K21" s="4">
        <f>I21*G21*H21/1000000</f>
        <v>50</v>
      </c>
      <c r="L21" s="2" t="n">
        <v>23000</v>
      </c>
      <c r="M21" s="4">
        <f>L21/I21</f>
        <v>400.199999999999989</v>
      </c>
      <c r="N21" s="3">
        <f>L21/J21</f>
        <v>66.6999999999999034</v>
      </c>
      <c r="O21" s="3">
        <f>L21/K21</f>
        <v>460</v>
      </c>
    </row>
    <row r="22" spans="2:16">
      <c r="B22" s="1" t="n">
        <v>20</v>
      </c>
      <c r="C22" s="1" t="s">
        <v>35</v>
      </c>
      <c r="D22" s="1" t="s">
        <v>12</v>
      </c>
      <c r="E22" s="1" t="s">
        <v>36</v>
      </c>
      <c r="F22" s="1" t="n">
        <v>38</v>
      </c>
      <c r="G22" s="1" t="n">
        <v>146</v>
      </c>
      <c r="H22" s="1" t="n">
        <v>6000</v>
      </c>
      <c r="I22" s="4">
        <f>1/(F22*G22*H22/1000000000)</f>
        <v>30.0408555635664527</v>
      </c>
      <c r="J22" s="4">
        <f>I22*H22/1000</f>
        <v>180.245133381399</v>
      </c>
      <c r="K22" s="4">
        <f>I22*G22*H22/1000000</f>
        <v>26.3157894736843012</v>
      </c>
      <c r="L22" s="2" t="n">
        <v>25000</v>
      </c>
      <c r="M22" s="4">
        <f>L22/I22</f>
        <v>832.199999999998681</v>
      </c>
      <c r="N22" s="3">
        <f>L22/J22</f>
        <v>138.699999999999761</v>
      </c>
      <c r="O22" s="3">
        <f>L22/K22</f>
        <v>949.999999999996703</v>
      </c>
    </row>
    <row r="23" spans="2:16">
      <c r="B23" s="1" t="n">
        <v>21</v>
      </c>
      <c r="C23" s="1" t="s">
        <v>35</v>
      </c>
      <c r="D23" s="1" t="s">
        <v>12</v>
      </c>
      <c r="E23" s="1" t="s">
        <v>37</v>
      </c>
      <c r="F23" s="1" t="n">
        <v>28</v>
      </c>
      <c r="G23" s="1" t="n">
        <v>146</v>
      </c>
      <c r="H23" s="1" t="n">
        <v>6000</v>
      </c>
      <c r="I23" s="4">
        <f>1/(F23*G23*H23/1000000000)</f>
        <v>40.7697325505544654</v>
      </c>
      <c r="J23" s="4">
        <f>I23*H23/1000</f>
        <v>244.61839530332702</v>
      </c>
      <c r="K23" s="4">
        <f>I23*G23*H23/1000000</f>
        <v>35.7142857142858006</v>
      </c>
      <c r="L23" s="2" t="n">
        <v>25000</v>
      </c>
      <c r="M23" s="4">
        <f>L23/I23</f>
        <v>613.199999999999477</v>
      </c>
      <c r="N23" s="3">
        <f>L23/J23</f>
        <v>102.199999999999918</v>
      </c>
      <c r="O23" s="3">
        <f>L23/K23</f>
        <v>699.999999999998295</v>
      </c>
    </row>
    <row r="24" spans="2:16">
      <c r="B24" s="1" t="n">
        <v>22</v>
      </c>
      <c r="C24" s="1" t="s">
        <v>35</v>
      </c>
      <c r="D24" s="1" t="s">
        <v>12</v>
      </c>
      <c r="E24" s="1" t="s">
        <v>38</v>
      </c>
      <c r="F24" s="1" t="n">
        <v>38</v>
      </c>
      <c r="G24" s="1" t="n">
        <v>125</v>
      </c>
      <c r="H24" s="1" t="n">
        <v>6000</v>
      </c>
      <c r="I24" s="4">
        <f>1/(F24*G24*H24/1000000000)</f>
        <v>35.0877192982456094</v>
      </c>
      <c r="J24" s="4">
        <f>I24*H24/1000</f>
        <v>210.526315789474012</v>
      </c>
      <c r="K24" s="4">
        <f>I24*G24*H24/1000000</f>
        <v>26.3157894736841982</v>
      </c>
      <c r="L24" s="2" t="n">
        <v>25000</v>
      </c>
      <c r="M24" s="4">
        <f>L24/I24</f>
        <v>712.500000000000227</v>
      </c>
      <c r="N24" s="3">
        <f>L24/J24</f>
        <v>118.749999999999815</v>
      </c>
      <c r="O24" s="3">
        <f>L24/K24</f>
        <v>950.000000000000341</v>
      </c>
    </row>
    <row r="25" spans="2:16">
      <c r="B25" s="1" t="n">
        <v>23</v>
      </c>
      <c r="C25" s="1" t="s">
        <v>35</v>
      </c>
      <c r="D25" s="1" t="s">
        <v>12</v>
      </c>
      <c r="E25" s="1" t="s">
        <v>39</v>
      </c>
      <c r="F25" s="1" t="n">
        <v>28</v>
      </c>
      <c r="G25" s="1" t="n">
        <v>125</v>
      </c>
      <c r="H25" s="1" t="n">
        <v>6000</v>
      </c>
      <c r="I25" s="4">
        <f>1/(F25*G25*H25/1000000000)</f>
        <v>47.6190476190476133</v>
      </c>
      <c r="J25" s="4">
        <f>I25*H25/1000</f>
        <v>285.71428571428595</v>
      </c>
      <c r="K25" s="4">
        <f>I25*G25*H25/1000000</f>
        <v>35.7142857142857011</v>
      </c>
      <c r="L25" s="2" t="n">
        <v>25000</v>
      </c>
      <c r="M25" s="4">
        <f>L25/I25</f>
        <v>525.000000000000227</v>
      </c>
      <c r="N25" s="3">
        <f>L25/J25</f>
        <v>87.4999999999999147</v>
      </c>
      <c r="O25" s="3">
        <f>L25/K25</f>
        <v>700.000000000000227</v>
      </c>
    </row>
    <row r="26" spans="2:16">
      <c r="B26" s="1" t="n">
        <v>24</v>
      </c>
      <c r="C26" s="1" t="s">
        <v>35</v>
      </c>
      <c r="D26" s="1" t="s">
        <v>12</v>
      </c>
      <c r="E26" s="1" t="s">
        <v>40</v>
      </c>
      <c r="F26" s="1" t="n">
        <v>38</v>
      </c>
      <c r="G26" s="1" t="n">
        <v>95</v>
      </c>
      <c r="H26" s="1" t="n">
        <v>6000</v>
      </c>
      <c r="I26" s="4">
        <f>1/(F26*G26*H26/1000000000)</f>
        <v>46.1680517082179165</v>
      </c>
      <c r="J26" s="4">
        <f>I26*H26/1000</f>
        <v>277.008310249307044</v>
      </c>
      <c r="K26" s="4">
        <f>I26*G26*H26/1000000</f>
        <v>26.3157894736841982</v>
      </c>
      <c r="L26" s="2" t="n">
        <v>25000</v>
      </c>
      <c r="M26" s="4">
        <f>L26/I26</f>
        <v>541.500000000000114</v>
      </c>
      <c r="N26" s="3">
        <f>L26/J26</f>
        <v>90.2500000000001563</v>
      </c>
      <c r="O26" s="3">
        <f>L26/K26</f>
        <v>950.000000000000341</v>
      </c>
    </row>
    <row r="27" spans="2:16">
      <c r="B27" s="1" t="n">
        <v>25</v>
      </c>
      <c r="C27" s="1" t="s">
        <v>35</v>
      </c>
      <c r="D27" s="1" t="s">
        <v>12</v>
      </c>
      <c r="E27" s="1" t="s">
        <v>41</v>
      </c>
      <c r="F27" s="1" t="n">
        <v>28</v>
      </c>
      <c r="G27" s="1" t="n">
        <v>95</v>
      </c>
      <c r="H27" s="1" t="n">
        <v>6000</v>
      </c>
      <c r="I27" s="4">
        <f>1/(F27*G27*H27/1000000000)</f>
        <v>62.6566416040100336</v>
      </c>
      <c r="J27" s="4">
        <f>I27*H27/1000</f>
        <v>375.939849624060002</v>
      </c>
      <c r="K27" s="4">
        <f>I27*G27*H27/1000000</f>
        <v>35.7142857142857011</v>
      </c>
      <c r="L27" s="2" t="n">
        <v>25000</v>
      </c>
      <c r="M27" s="4">
        <f>L27/I27</f>
        <v>399.000000000000171</v>
      </c>
      <c r="N27" s="3">
        <f>L27/J27</f>
        <v>66.5000000000000284</v>
      </c>
      <c r="O27" s="3">
        <f>L27/K27</f>
        <v>700.000000000000227</v>
      </c>
    </row>
  </sheetData>
  <printOptions>
    <extLst>
      <ext uri="smNativeData">
        <pm:pageFlags xmlns:pm="smNativeData" id="1682414063" printRowHead="0" printColHead="0" printHeadLine="0" printFootLine="0" autoHeightHeader="0" autoHeightFooter="0" fitToPageBoth="0"/>
      </ext>
    </extLst>
  </printOptions>
  <pageMargins left="0.787500" right="0.787500" top="0.787500" bottom="0.787500" header="0.393750" footer="0.393750"/>
  <pageSetup paperSize="9" fitToWidth="0" fitToHeight="1" pageOrder="overThenDown"/>
  <headerFooter>
    <extLst>
      <ext uri="smNativeData">
        <pm:header xmlns:pm="smNativeData" id="1682414063" l="56" r="56" t="56" b="56" borderId="0" fillId="0" vertical="0"/>
        <pm:footer xmlns:pm="smNativeData" id="1682414063" l="56" r="56" t="56" b="56" borderId="0" fillId="0" vertical="2"/>
        <pm:paperBin xmlns:pm="smNativeData" id="1682414063" Id="0" type="0" value="0"/>
        <pm:paperBin xmlns:pm="smNativeData" id="1682414063" Id="1" type="0" value="0"/>
      </ext>
    </extLst>
  </headerFooter>
  <extLst>
    <ext uri="smNativeData">
      <pm:sheetPrefs xmlns:pm="smNativeData" day="168241406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kolyh</cp:lastModifiedBy>
  <cp:revision>0</cp:revision>
  <dcterms:created xsi:type="dcterms:W3CDTF">2023-04-25T08:57:39Z</dcterms:created>
  <dcterms:modified xsi:type="dcterms:W3CDTF">2023-04-25T09:14:23Z</dcterms:modified>
</cp:coreProperties>
</file>